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4.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5.xml" ContentType="application/vnd.openxmlformats-officedocument.drawingml.chartshape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4_Projekte_öffentlich\1_laufende Projekte\24109_DBU_Transfer LMA\3. Inhaltliche Arbeit\5. Instrumenten_entwicklung_überarbeitung\2. Instrumentenentwicklung\Individualgastronomie\Abfallmessung\"/>
    </mc:Choice>
  </mc:AlternateContent>
  <workbookProtection workbookAlgorithmName="SHA-512" workbookHashValue="SvMH4z9L7WXuXaGuEv8Q5wofbj6uYNxUr+6rIFSDQADjnymssLWHSlp8UMevBDHJ+v9BP0XDlXK8alK3GOV+wg==" workbookSaltValue="oBUt0zfSYW1apcmWCd2OXA==" workbookSpinCount="100000" lockStructure="1"/>
  <bookViews>
    <workbookView xWindow="0" yWindow="0" windowWidth="12495" windowHeight="10665" tabRatio="705" activeTab="1"/>
  </bookViews>
  <sheets>
    <sheet name="Kurzinfo" sheetId="2" r:id="rId1"/>
    <sheet name="Eintragen der Messwerte" sheetId="1" r:id="rId2"/>
    <sheet name="Auswertung der Messwoche" sheetId="3" r:id="rId3"/>
  </sheets>
  <definedNames>
    <definedName name="_xlnm.Print_Area" localSheetId="2">'Auswertung der Messwoche'!$A$2:$J$88</definedName>
    <definedName name="_xlnm.Print_Area" localSheetId="1">'Eintragen der Messwerte'!$A$11:$E$243</definedName>
    <definedName name="_xlnm.Print_Area" localSheetId="0">Kurzinfo!$B$2:$L$29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6" i="1" l="1"/>
  <c r="C13" i="3" l="1"/>
  <c r="D13" i="3"/>
  <c r="E13" i="3"/>
  <c r="F13" i="3"/>
  <c r="G13" i="3"/>
  <c r="H13" i="3"/>
  <c r="C9" i="3" l="1"/>
  <c r="B9" i="3" l="1"/>
  <c r="B13" i="3"/>
  <c r="C4" i="3" l="1"/>
  <c r="B4" i="3"/>
  <c r="D4" i="3"/>
  <c r="E4" i="3"/>
  <c r="F4" i="3"/>
  <c r="G4" i="3"/>
  <c r="H4" i="3"/>
  <c r="H15" i="3" l="1"/>
  <c r="G15" i="3"/>
  <c r="F15" i="3"/>
  <c r="E15" i="3"/>
  <c r="D15" i="3"/>
  <c r="C15" i="3"/>
  <c r="B15" i="3"/>
  <c r="H11" i="3"/>
  <c r="G11" i="3"/>
  <c r="F11" i="3"/>
  <c r="E11" i="3"/>
  <c r="D11" i="3"/>
  <c r="C11" i="3"/>
  <c r="B11" i="3"/>
  <c r="H9" i="3"/>
  <c r="G9" i="3"/>
  <c r="F9" i="3"/>
  <c r="E9" i="3"/>
  <c r="D9" i="3"/>
  <c r="D239" i="1"/>
  <c r="D241" i="1" s="1"/>
  <c r="C239" i="1"/>
  <c r="B239" i="1"/>
  <c r="B241" i="1" s="1"/>
  <c r="D205" i="1"/>
  <c r="D207" i="1" s="1"/>
  <c r="C205" i="1"/>
  <c r="B205" i="1"/>
  <c r="B207" i="1" s="1"/>
  <c r="D171" i="1"/>
  <c r="D173" i="1" s="1"/>
  <c r="C171" i="1"/>
  <c r="C173" i="1" s="1"/>
  <c r="B171" i="1"/>
  <c r="D137" i="1"/>
  <c r="D139" i="1" s="1"/>
  <c r="C137" i="1"/>
  <c r="C139" i="1" s="1"/>
  <c r="B137" i="1"/>
  <c r="B139" i="1" s="1"/>
  <c r="D103" i="1"/>
  <c r="D105" i="1" s="1"/>
  <c r="C103" i="1"/>
  <c r="B103" i="1"/>
  <c r="B105" i="1" s="1"/>
  <c r="D69" i="1"/>
  <c r="D71" i="1" s="1"/>
  <c r="C69" i="1"/>
  <c r="C71" i="1" s="1"/>
  <c r="B69" i="1"/>
  <c r="B71" i="1" s="1"/>
  <c r="C104" i="1" l="1"/>
  <c r="C105" i="1"/>
  <c r="F6" i="3"/>
  <c r="B173" i="1"/>
  <c r="G7" i="3"/>
  <c r="C207" i="1"/>
  <c r="C242" i="1"/>
  <c r="C241" i="1"/>
  <c r="C243" i="1"/>
  <c r="D243" i="1"/>
  <c r="D242" i="1"/>
  <c r="H8" i="3"/>
  <c r="B243" i="1"/>
  <c r="B242" i="1"/>
  <c r="C209" i="1"/>
  <c r="C208" i="1"/>
  <c r="B208" i="1"/>
  <c r="B209" i="1"/>
  <c r="D208" i="1"/>
  <c r="D209" i="1"/>
  <c r="B175" i="1"/>
  <c r="B174" i="1"/>
  <c r="D174" i="1"/>
  <c r="D175" i="1"/>
  <c r="C174" i="1"/>
  <c r="C175" i="1"/>
  <c r="B140" i="1"/>
  <c r="B141" i="1"/>
  <c r="C141" i="1"/>
  <c r="C140" i="1"/>
  <c r="D140" i="1"/>
  <c r="D141" i="1"/>
  <c r="B107" i="1"/>
  <c r="B106" i="1"/>
  <c r="C107" i="1"/>
  <c r="C106" i="1"/>
  <c r="D107" i="1"/>
  <c r="D106" i="1"/>
  <c r="D8" i="3"/>
  <c r="B73" i="1"/>
  <c r="B72" i="1"/>
  <c r="C73" i="1"/>
  <c r="C72" i="1"/>
  <c r="C7" i="3"/>
  <c r="D73" i="1"/>
  <c r="D72" i="1"/>
  <c r="C70" i="1"/>
  <c r="D6" i="3"/>
  <c r="H6" i="3"/>
  <c r="E7" i="3"/>
  <c r="F8" i="3"/>
  <c r="B104" i="1"/>
  <c r="C6" i="3"/>
  <c r="G6" i="3"/>
  <c r="D7" i="3"/>
  <c r="H7" i="3"/>
  <c r="E8" i="3"/>
  <c r="E239" i="1"/>
  <c r="E241" i="1" s="1"/>
  <c r="E6" i="3"/>
  <c r="F7" i="3"/>
  <c r="C8" i="3"/>
  <c r="G8" i="3"/>
  <c r="I15" i="3"/>
  <c r="I13" i="3"/>
  <c r="I11" i="3"/>
  <c r="I9" i="3"/>
  <c r="E205" i="1"/>
  <c r="E207" i="1" s="1"/>
  <c r="E171" i="1"/>
  <c r="E173" i="1" s="1"/>
  <c r="B138" i="1"/>
  <c r="E137" i="1"/>
  <c r="E139" i="1" s="1"/>
  <c r="E103" i="1"/>
  <c r="E105" i="1" s="1"/>
  <c r="E69" i="1"/>
  <c r="E71" i="1" s="1"/>
  <c r="D240" i="1"/>
  <c r="C206" i="1"/>
  <c r="B240" i="1"/>
  <c r="C240" i="1"/>
  <c r="B172" i="1"/>
  <c r="B206" i="1"/>
  <c r="D206" i="1"/>
  <c r="C172" i="1"/>
  <c r="D172" i="1"/>
  <c r="C138" i="1"/>
  <c r="D138" i="1"/>
  <c r="D104" i="1"/>
  <c r="B70" i="1"/>
  <c r="D70" i="1"/>
  <c r="C35" i="1"/>
  <c r="D35" i="1"/>
  <c r="D37" i="1" s="1"/>
  <c r="B35" i="1"/>
  <c r="C38" i="1" l="1"/>
  <c r="C37" i="1"/>
  <c r="C36" i="1"/>
  <c r="B37" i="1"/>
  <c r="E243" i="1"/>
  <c r="E242" i="1"/>
  <c r="E209" i="1"/>
  <c r="E208" i="1"/>
  <c r="E174" i="1"/>
  <c r="E175" i="1"/>
  <c r="E141" i="1"/>
  <c r="E140" i="1"/>
  <c r="E107" i="1"/>
  <c r="E106" i="1"/>
  <c r="C5" i="3"/>
  <c r="C12" i="3" s="1"/>
  <c r="E73" i="1"/>
  <c r="E72" i="1"/>
  <c r="E206" i="1"/>
  <c r="G5" i="3"/>
  <c r="G12" i="3" s="1"/>
  <c r="E240" i="1"/>
  <c r="H5" i="3"/>
  <c r="H12" i="3" s="1"/>
  <c r="B39" i="1"/>
  <c r="B38" i="1"/>
  <c r="B6" i="3"/>
  <c r="I6" i="3" s="1"/>
  <c r="C39" i="1"/>
  <c r="B7" i="3"/>
  <c r="I7" i="3" s="1"/>
  <c r="E104" i="1"/>
  <c r="D5" i="3"/>
  <c r="D12" i="3" s="1"/>
  <c r="E138" i="1"/>
  <c r="E5" i="3"/>
  <c r="E12" i="3" s="1"/>
  <c r="D39" i="1"/>
  <c r="D38" i="1"/>
  <c r="B8" i="3"/>
  <c r="I8" i="3" s="1"/>
  <c r="E70" i="1"/>
  <c r="E172" i="1"/>
  <c r="F5" i="3"/>
  <c r="F12" i="3" s="1"/>
  <c r="E35" i="1"/>
  <c r="E37" i="1" s="1"/>
  <c r="D36" i="1"/>
  <c r="H14" i="3" l="1"/>
  <c r="H10" i="3"/>
  <c r="H16" i="3"/>
  <c r="D16" i="3"/>
  <c r="D14" i="3"/>
  <c r="D10" i="3"/>
  <c r="G14" i="3"/>
  <c r="G10" i="3"/>
  <c r="G16" i="3"/>
  <c r="E36" i="1"/>
  <c r="E39" i="1"/>
  <c r="E38" i="1"/>
  <c r="B5" i="3"/>
  <c r="B12" i="3" s="1"/>
  <c r="E16" i="3"/>
  <c r="E10" i="3"/>
  <c r="E14" i="3"/>
  <c r="F10" i="3"/>
  <c r="F16" i="3"/>
  <c r="F14" i="3"/>
  <c r="C16" i="3"/>
  <c r="C10" i="3"/>
  <c r="C14" i="3"/>
  <c r="I5" i="3" l="1"/>
  <c r="I12" i="3" s="1"/>
  <c r="B10" i="3"/>
  <c r="B16" i="3"/>
  <c r="B14" i="3"/>
  <c r="I16" i="3" l="1"/>
  <c r="I10" i="3"/>
  <c r="I14" i="3"/>
</calcChain>
</file>

<file path=xl/sharedStrings.xml><?xml version="1.0" encoding="utf-8"?>
<sst xmlns="http://schemas.openxmlformats.org/spreadsheetml/2006/main" count="240" uniqueCount="45">
  <si>
    <t>Tag 1</t>
  </si>
  <si>
    <t>Tag 2</t>
  </si>
  <si>
    <t>Tag 3</t>
  </si>
  <si>
    <t>Tag 4</t>
  </si>
  <si>
    <t>Tag 5</t>
  </si>
  <si>
    <t>Produktionsverluste</t>
  </si>
  <si>
    <t>Tellerreste</t>
  </si>
  <si>
    <t>Eintragen der gemessenen Lebensmittelabfälle</t>
  </si>
  <si>
    <t xml:space="preserve">Gesamtproduktionsmenge des Tages (in kg): </t>
  </si>
  <si>
    <t xml:space="preserve">Gewicht (kg): </t>
  </si>
  <si>
    <t xml:space="preserve">Wareneinsatz (in €): </t>
  </si>
  <si>
    <t>Tag 6</t>
  </si>
  <si>
    <t>Tag 7</t>
  </si>
  <si>
    <t>Wochentag und Datum:</t>
  </si>
  <si>
    <t>Gesamt</t>
  </si>
  <si>
    <t>Abfallmenge (kg)</t>
  </si>
  <si>
    <t>Produktionsverluste (kg)</t>
  </si>
  <si>
    <t>Ausgabeverluste (kg)</t>
  </si>
  <si>
    <t>Tellerreste (kg)</t>
  </si>
  <si>
    <t>Produktionsmenge (kg)</t>
  </si>
  <si>
    <t xml:space="preserve">Übersicht und Auswertung der erhobenen Daten der Messwoche </t>
  </si>
  <si>
    <t>Wareneinsatz (€)</t>
  </si>
  <si>
    <t>Anzahl produzierter Portionen</t>
  </si>
  <si>
    <t>Anzahl an Gästen</t>
  </si>
  <si>
    <t xml:space="preserve">Überproduktion / Ausgabeverluste </t>
  </si>
  <si>
    <t>zurück</t>
  </si>
  <si>
    <t>Anteil der LMA an der Produktionsmenge (%)</t>
  </si>
  <si>
    <t xml:space="preserve">Produktionsmenge des Tages (in kg): </t>
  </si>
  <si>
    <t xml:space="preserve">Abfallmenge (in kg): </t>
  </si>
  <si>
    <t xml:space="preserve">Anzahl produzierter Portionen (pro Tag): </t>
  </si>
  <si>
    <t xml:space="preserve">Anzahl an Gästen (pro Tag): </t>
  </si>
  <si>
    <t xml:space="preserve">Menge an LMA pro produzierter Portion (g): </t>
  </si>
  <si>
    <t xml:space="preserve">Menge an LMA pro Gast (g): </t>
  </si>
  <si>
    <t>Menge an LMA pro produzierter Portion (g)</t>
  </si>
  <si>
    <t>Menge an LMA pro Gast (g)</t>
  </si>
  <si>
    <r>
      <rPr>
        <b/>
        <sz val="14"/>
        <color theme="1"/>
        <rFont val="Arial"/>
        <family val="2"/>
      </rPr>
      <t>Kurzanleitung der Anwendung des Exceldokuments</t>
    </r>
    <r>
      <rPr>
        <b/>
        <sz val="11"/>
        <color theme="1"/>
        <rFont val="Arial"/>
        <family val="2"/>
      </rPr>
      <t xml:space="preserve">
</t>
    </r>
    <r>
      <rPr>
        <sz val="10"/>
        <color theme="1"/>
        <rFont val="Arial"/>
        <family val="2"/>
      </rPr>
      <t xml:space="preserve">Das vorliegende Exceldokument unterstützt Sie bei der Auswertung der Daten einer Lebensmittelabfallmessung. Entscheiden Sie selbst, wie viele Tage Sie die Lebensmittelabfälle (LMA) in Ihrem Betrieb messen wollen. Als sinnvoll angesehen wird eine ein-wöchige Messung (5-7 Tage). Bitte tragen Sie einfach die gemessenen Abfallmengen, getrennt nach Produktionsverlusten, Überproduktion/Ausgabeverlusten und Tellerresten in die dafür vorgesehenen, gelb markierten Felder ein. Es ist auch möglich nur eine Abfallart zu messen, wenn Sie beispielsweise nur Aufschluss über das Anfallen von Tellerresten haben möchten. Um die Abfallmenge in Bezug setzen zu können und damit die Ergebnisse eine höhere Aussagekraft und Vergleichbarkeit haben, ist es sinnvoll eine Bezugsgröße anzugeben. Hier kommen in Frage: Die Produktionsmenge des jeweiligen Tages, der Wareneinsatz des Tages, die Anzahl der am Tag produzierten Portionen oder der Gäste anzugeben. 
Zusätzliche Unterlagen, die Ihnen bei der Abfallmessung weiterhelfen, finden Sie auf der LAV Plattform: Erläuterung der Abfallarten, Eimerbeschriftungen, Informationen zur LMA Messung. Bei Fragen wenden Sie sich an: isun@fh-muenster.de 
</t>
    </r>
  </si>
  <si>
    <t>Das vorliegende Material wurde im Rahmen des von der Deutschen Bundesstiftung Umwelt geförderten Projektes „Verluste in der Lebensmittelbranche vermeiden: Forschungstransfer in die KMU-Praxis“ erstellt. Es basiert auf erarbeiteten Messunterlagen im Projekt „Reduktion von Warenverlusten und Warenvernichtung in der Außer-Haus-Verpflegung - Ein Beitrag zur Steigerung der Ressourceneffizienz".</t>
  </si>
  <si>
    <t xml:space="preserve">Anteil der LMA an der Produktionsmenge (%): </t>
  </si>
  <si>
    <t>Gewicht (kg)</t>
  </si>
  <si>
    <t>Anteil der LMA am Wareneinsatz (%)</t>
  </si>
  <si>
    <t xml:space="preserve">Anteil der LMA am Wareneinsatz (%)*: </t>
  </si>
  <si>
    <t>(bitte Leergewicht, ohne Sammelbehälter)</t>
  </si>
  <si>
    <t>* Die durchschnittlichen Kosten für LMA betragen nach United Against Waste 2 € pro kg</t>
  </si>
  <si>
    <t>(Höhere Aussagekraft der Ergebnisse)</t>
  </si>
  <si>
    <t>Bezugsgröße (optional):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</si>
</sst>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
  </numFmts>
  <fonts count="21" x14ac:knownFonts="1">
    <font>
      <sz val="11"/>
      <color theme="1"/>
      <name val="Arial"/>
      <family val="2"/>
      <scheme val="minor"/>
    </font>
    <font>
      <sz val="11"/>
      <color theme="1"/>
      <name val="Arial"/>
      <family val="2"/>
    </font>
    <font>
      <b/>
      <i/>
      <sz val="11"/>
      <color theme="1"/>
      <name val="Arial"/>
      <family val="2"/>
    </font>
    <font>
      <b/>
      <sz val="11"/>
      <color theme="0"/>
      <name val="Arial"/>
      <family val="2"/>
    </font>
    <font>
      <i/>
      <sz val="11"/>
      <color theme="1"/>
      <name val="Arial"/>
      <family val="2"/>
    </font>
    <font>
      <sz val="10"/>
      <color theme="1"/>
      <name val="Arial"/>
      <family val="2"/>
    </font>
    <font>
      <b/>
      <sz val="10"/>
      <color theme="1"/>
      <name val="Arial"/>
      <family val="2"/>
    </font>
    <font>
      <b/>
      <sz val="10"/>
      <name val="Arial"/>
      <family val="2"/>
    </font>
    <font>
      <b/>
      <sz val="12"/>
      <color theme="0"/>
      <name val="Arial"/>
      <family val="2"/>
    </font>
    <font>
      <b/>
      <sz val="11"/>
      <color theme="0"/>
      <name val="Arial"/>
      <family val="2"/>
      <scheme val="minor"/>
    </font>
    <font>
      <b/>
      <sz val="11"/>
      <color theme="1"/>
      <name val="Arial"/>
      <family val="2"/>
      <scheme val="minor"/>
    </font>
    <font>
      <b/>
      <sz val="11"/>
      <color theme="1"/>
      <name val="Arial"/>
      <family val="2"/>
    </font>
    <font>
      <sz val="11"/>
      <name val="Arial"/>
      <family val="2"/>
    </font>
    <font>
      <b/>
      <sz val="11"/>
      <name val="Arial"/>
      <family val="2"/>
    </font>
    <font>
      <sz val="10"/>
      <name val="Arial"/>
      <family val="2"/>
    </font>
    <font>
      <b/>
      <sz val="14"/>
      <color theme="1"/>
      <name val="Arial"/>
      <family val="2"/>
    </font>
    <font>
      <b/>
      <sz val="8"/>
      <color theme="1"/>
      <name val="Arial"/>
      <family val="2"/>
    </font>
    <font>
      <sz val="10"/>
      <color theme="1"/>
      <name val="Arial"/>
      <family val="2"/>
      <scheme val="minor"/>
    </font>
    <font>
      <b/>
      <sz val="14"/>
      <color theme="1"/>
      <name val="Arial"/>
      <family val="2"/>
      <scheme val="minor"/>
    </font>
    <font>
      <u/>
      <sz val="11"/>
      <color theme="10"/>
      <name val="Arial"/>
      <family val="2"/>
      <scheme val="minor"/>
    </font>
    <font>
      <b/>
      <u/>
      <sz val="12"/>
      <color theme="4"/>
      <name val="Arial"/>
      <family val="2"/>
      <scheme val="minor"/>
    </font>
  </fonts>
  <fills count="6">
    <fill>
      <patternFill patternType="none"/>
    </fill>
    <fill>
      <patternFill patternType="gray125"/>
    </fill>
    <fill>
      <patternFill patternType="solid">
        <fgColor rgb="FFFFFBE7"/>
        <bgColor indexed="64"/>
      </patternFill>
    </fill>
    <fill>
      <patternFill patternType="solid">
        <fgColor theme="4"/>
        <bgColor indexed="64"/>
      </patternFill>
    </fill>
    <fill>
      <patternFill patternType="solid">
        <fgColor theme="6" tint="0.79998168889431442"/>
        <bgColor indexed="64"/>
      </patternFill>
    </fill>
    <fill>
      <patternFill patternType="solid">
        <fgColor theme="4" tint="0.59999389629810485"/>
        <bgColor indexed="64"/>
      </patternFill>
    </fill>
  </fills>
  <borders count="18">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style="thin">
        <color indexed="64"/>
      </top>
      <bottom/>
      <diagonal/>
    </border>
    <border>
      <left/>
      <right/>
      <top/>
      <bottom style="thin">
        <color theme="4"/>
      </bottom>
      <diagonal/>
    </border>
    <border>
      <left/>
      <right/>
      <top style="thin">
        <color theme="4"/>
      </top>
      <bottom/>
      <diagonal/>
    </border>
    <border>
      <left style="thin">
        <color theme="4"/>
      </left>
      <right/>
      <top/>
      <bottom style="thin">
        <color theme="4"/>
      </bottom>
      <diagonal/>
    </border>
    <border>
      <left style="thin">
        <color theme="4"/>
      </left>
      <right/>
      <top/>
      <bottom/>
      <diagonal/>
    </border>
    <border>
      <left style="thin">
        <color theme="4"/>
      </left>
      <right/>
      <top style="thin">
        <color theme="4"/>
      </top>
      <bottom/>
      <diagonal/>
    </border>
    <border>
      <left style="thin">
        <color theme="4"/>
      </left>
      <right style="thin">
        <color theme="4"/>
      </right>
      <top style="thin">
        <color theme="4"/>
      </top>
      <bottom/>
      <diagonal/>
    </border>
    <border>
      <left style="thin">
        <color theme="4"/>
      </left>
      <right style="thin">
        <color theme="4"/>
      </right>
      <top/>
      <bottom/>
      <diagonal/>
    </border>
    <border>
      <left style="thin">
        <color theme="4"/>
      </left>
      <right style="thin">
        <color theme="4"/>
      </right>
      <top/>
      <bottom style="thin">
        <color theme="4"/>
      </bottom>
      <diagonal/>
    </border>
    <border>
      <left/>
      <right style="thin">
        <color theme="4"/>
      </right>
      <top/>
      <bottom/>
      <diagonal/>
    </border>
    <border>
      <left/>
      <right style="thin">
        <color theme="4"/>
      </right>
      <top/>
      <bottom style="thin">
        <color theme="4"/>
      </bottom>
      <diagonal/>
    </border>
  </borders>
  <cellStyleXfs count="2">
    <xf numFmtId="0" fontId="0" fillId="0" borderId="0"/>
    <xf numFmtId="0" fontId="19" fillId="0" borderId="0" applyNumberFormat="0" applyFill="0" applyBorder="0" applyAlignment="0" applyProtection="0"/>
  </cellStyleXfs>
  <cellXfs count="115">
    <xf numFmtId="0" fontId="0" fillId="0" borderId="0" xfId="0"/>
    <xf numFmtId="0" fontId="14" fillId="4" borderId="2" xfId="0" applyFont="1" applyFill="1" applyBorder="1" applyProtection="1">
      <protection locked="0"/>
    </xf>
    <xf numFmtId="0" fontId="18" fillId="0" borderId="0" xfId="0" applyFont="1" applyProtection="1"/>
    <xf numFmtId="0" fontId="1" fillId="0" borderId="0" xfId="0" applyFont="1" applyProtection="1"/>
    <xf numFmtId="0" fontId="13" fillId="0" borderId="0" xfId="0" applyFont="1" applyAlignment="1" applyProtection="1">
      <alignment horizontal="right"/>
    </xf>
    <xf numFmtId="0" fontId="20" fillId="0" borderId="0" xfId="1" applyFont="1" applyProtection="1"/>
    <xf numFmtId="0" fontId="20" fillId="0" borderId="0" xfId="1" quotePrefix="1" applyFont="1" applyProtection="1"/>
    <xf numFmtId="0" fontId="19" fillId="0" borderId="0" xfId="1" quotePrefix="1" applyProtection="1"/>
    <xf numFmtId="0" fontId="8" fillId="3" borderId="1" xfId="0" applyFont="1" applyFill="1" applyBorder="1" applyProtection="1"/>
    <xf numFmtId="0" fontId="3" fillId="3" borderId="0" xfId="0" applyFont="1" applyFill="1" applyBorder="1" applyProtection="1"/>
    <xf numFmtId="0" fontId="3" fillId="3" borderId="1" xfId="0" applyFont="1" applyFill="1" applyBorder="1" applyProtection="1"/>
    <xf numFmtId="0" fontId="13" fillId="3" borderId="1" xfId="0" applyFont="1" applyFill="1" applyBorder="1" applyAlignment="1" applyProtection="1">
      <alignment horizontal="right"/>
    </xf>
    <xf numFmtId="0" fontId="14" fillId="0" borderId="0" xfId="0" applyFont="1" applyFill="1" applyBorder="1" applyAlignment="1" applyProtection="1">
      <alignment horizontal="right"/>
    </xf>
    <xf numFmtId="0" fontId="3" fillId="0" borderId="0" xfId="0" applyFont="1" applyFill="1" applyBorder="1" applyProtection="1"/>
    <xf numFmtId="0" fontId="13" fillId="0" borderId="0" xfId="0" applyFont="1" applyFill="1" applyBorder="1" applyAlignment="1" applyProtection="1">
      <alignment horizontal="right"/>
    </xf>
    <xf numFmtId="0" fontId="1" fillId="0" borderId="0" xfId="0" applyFont="1" applyBorder="1" applyProtection="1"/>
    <xf numFmtId="0" fontId="2" fillId="0" borderId="1" xfId="0" applyFont="1" applyBorder="1" applyProtection="1"/>
    <xf numFmtId="0" fontId="1" fillId="0" borderId="1" xfId="0" applyFont="1" applyBorder="1" applyProtection="1"/>
    <xf numFmtId="0" fontId="13" fillId="0" borderId="1" xfId="0" applyFont="1" applyBorder="1" applyAlignment="1" applyProtection="1">
      <alignment horizontal="right"/>
    </xf>
    <xf numFmtId="0" fontId="12" fillId="0" borderId="0" xfId="0" applyFont="1" applyBorder="1" applyProtection="1"/>
    <xf numFmtId="0" fontId="4" fillId="0" borderId="1" xfId="0" applyFont="1" applyBorder="1" applyProtection="1"/>
    <xf numFmtId="0" fontId="5" fillId="0" borderId="0" xfId="0" applyFont="1" applyProtection="1"/>
    <xf numFmtId="0" fontId="14" fillId="0" borderId="0" xfId="0" applyFont="1" applyAlignment="1" applyProtection="1">
      <alignment vertical="top" wrapText="1"/>
    </xf>
    <xf numFmtId="0" fontId="5" fillId="0" borderId="0" xfId="0" applyFont="1" applyAlignment="1" applyProtection="1">
      <alignment horizontal="right"/>
    </xf>
    <xf numFmtId="0" fontId="13" fillId="0" borderId="0" xfId="0" applyFont="1" applyBorder="1" applyAlignment="1" applyProtection="1">
      <alignment horizontal="right"/>
    </xf>
    <xf numFmtId="0" fontId="5" fillId="0" borderId="3" xfId="0" applyFont="1" applyBorder="1" applyAlignment="1" applyProtection="1">
      <alignment horizontal="right"/>
    </xf>
    <xf numFmtId="0" fontId="13" fillId="0" borderId="6" xfId="0" applyFont="1" applyBorder="1" applyAlignment="1" applyProtection="1">
      <alignment horizontal="right"/>
    </xf>
    <xf numFmtId="0" fontId="6" fillId="0" borderId="0" xfId="0" applyFont="1" applyFill="1" applyBorder="1" applyAlignment="1" applyProtection="1">
      <alignment horizontal="right"/>
    </xf>
    <xf numFmtId="165" fontId="7" fillId="0" borderId="0" xfId="0" applyNumberFormat="1" applyFont="1" applyAlignment="1" applyProtection="1">
      <alignment horizontal="right" vertical="center"/>
    </xf>
    <xf numFmtId="165" fontId="7" fillId="0" borderId="0" xfId="0" applyNumberFormat="1" applyFont="1" applyBorder="1" applyAlignment="1" applyProtection="1">
      <alignment horizontal="right"/>
    </xf>
    <xf numFmtId="164" fontId="7" fillId="0" borderId="0" xfId="0" applyNumberFormat="1" applyFont="1" applyAlignment="1" applyProtection="1">
      <alignment horizontal="right" vertical="center"/>
    </xf>
    <xf numFmtId="164" fontId="7" fillId="0" borderId="0" xfId="0" applyNumberFormat="1" applyFont="1" applyBorder="1" applyAlignment="1" applyProtection="1">
      <alignment horizontal="right"/>
    </xf>
    <xf numFmtId="166" fontId="7" fillId="0" borderId="0" xfId="0" applyNumberFormat="1" applyFont="1" applyAlignment="1" applyProtection="1">
      <alignment horizontal="right"/>
    </xf>
    <xf numFmtId="165" fontId="1" fillId="0" borderId="0" xfId="0" applyNumberFormat="1" applyFont="1" applyProtection="1"/>
    <xf numFmtId="165" fontId="7" fillId="0" borderId="0" xfId="0" applyNumberFormat="1" applyFont="1" applyAlignment="1" applyProtection="1">
      <alignment horizontal="right"/>
    </xf>
    <xf numFmtId="165" fontId="13" fillId="0" borderId="0" xfId="0" applyNumberFormat="1" applyFont="1" applyAlignment="1" applyProtection="1">
      <alignment horizontal="right"/>
    </xf>
    <xf numFmtId="0" fontId="6" fillId="0" borderId="0" xfId="0" applyFont="1" applyAlignment="1" applyProtection="1">
      <alignment horizontal="right"/>
    </xf>
    <xf numFmtId="0" fontId="19" fillId="0" borderId="0" xfId="1" applyAlignment="1" applyProtection="1">
      <alignment horizontal="right"/>
    </xf>
    <xf numFmtId="0" fontId="1" fillId="0" borderId="0" xfId="0" applyFont="1" applyFill="1" applyProtection="1"/>
    <xf numFmtId="165" fontId="13" fillId="0" borderId="0" xfId="0" applyNumberFormat="1" applyFont="1" applyBorder="1" applyAlignment="1" applyProtection="1">
      <alignment horizontal="right"/>
    </xf>
    <xf numFmtId="164" fontId="6" fillId="0" borderId="0" xfId="0" applyNumberFormat="1" applyFont="1" applyAlignment="1" applyProtection="1">
      <alignment horizontal="right" vertical="center"/>
    </xf>
    <xf numFmtId="164" fontId="13" fillId="0" borderId="0" xfId="0" applyNumberFormat="1" applyFont="1" applyBorder="1" applyAlignment="1" applyProtection="1">
      <alignment horizontal="right"/>
    </xf>
    <xf numFmtId="165" fontId="6" fillId="0" borderId="0" xfId="0" applyNumberFormat="1" applyFont="1" applyAlignment="1" applyProtection="1">
      <alignment horizontal="right"/>
    </xf>
    <xf numFmtId="0" fontId="7" fillId="0" borderId="0" xfId="0" applyFont="1" applyAlignment="1" applyProtection="1">
      <alignment horizontal="right" vertical="center"/>
    </xf>
    <xf numFmtId="0" fontId="0" fillId="0" borderId="0" xfId="0" applyProtection="1"/>
    <xf numFmtId="0" fontId="0" fillId="0" borderId="7" xfId="0" applyBorder="1" applyProtection="1"/>
    <xf numFmtId="0" fontId="14" fillId="0" borderId="0" xfId="0" applyFont="1" applyBorder="1" applyAlignment="1" applyProtection="1">
      <alignment horizontal="left"/>
    </xf>
    <xf numFmtId="0" fontId="0" fillId="0" borderId="0" xfId="0" applyAlignment="1" applyProtection="1">
      <alignment horizontal="left"/>
    </xf>
    <xf numFmtId="0" fontId="0" fillId="0" borderId="0" xfId="0" applyAlignment="1" applyProtection="1">
      <alignment horizontal="center"/>
    </xf>
    <xf numFmtId="0" fontId="0" fillId="3" borderId="12" xfId="0" applyFill="1" applyBorder="1" applyProtection="1"/>
    <xf numFmtId="0" fontId="9" fillId="3" borderId="12" xfId="0" applyFont="1" applyFill="1" applyBorder="1" applyAlignment="1" applyProtection="1">
      <alignment horizontal="center" vertical="center"/>
    </xf>
    <xf numFmtId="0" fontId="9" fillId="3" borderId="9" xfId="0" applyFont="1" applyFill="1" applyBorder="1" applyAlignment="1" applyProtection="1">
      <alignment horizontal="center" vertical="center"/>
    </xf>
    <xf numFmtId="0" fontId="9" fillId="5" borderId="13" xfId="0" applyFont="1" applyFill="1" applyBorder="1" applyAlignment="1" applyProtection="1">
      <alignment horizontal="center" vertical="center"/>
    </xf>
    <xf numFmtId="0" fontId="11" fillId="0" borderId="11" xfId="0" applyFont="1" applyFill="1" applyBorder="1" applyAlignment="1" applyProtection="1">
      <alignment horizontal="right"/>
    </xf>
    <xf numFmtId="166" fontId="10" fillId="0" borderId="11" xfId="0" applyNumberFormat="1" applyFont="1" applyBorder="1" applyAlignment="1" applyProtection="1">
      <alignment horizontal="center"/>
    </xf>
    <xf numFmtId="166" fontId="10" fillId="0" borderId="0" xfId="0" applyNumberFormat="1" applyFont="1" applyBorder="1" applyAlignment="1" applyProtection="1">
      <alignment horizontal="center"/>
    </xf>
    <xf numFmtId="166" fontId="10" fillId="0" borderId="0" xfId="0" applyNumberFormat="1" applyFont="1" applyBorder="1" applyAlignment="1" applyProtection="1">
      <alignment horizontal="center" vertical="center"/>
    </xf>
    <xf numFmtId="166" fontId="10" fillId="0" borderId="14" xfId="0" applyNumberFormat="1" applyFont="1" applyBorder="1" applyAlignment="1" applyProtection="1">
      <alignment horizontal="center" vertical="center"/>
    </xf>
    <xf numFmtId="0" fontId="1" fillId="0" borderId="11" xfId="0" applyFont="1" applyFill="1" applyBorder="1" applyAlignment="1" applyProtection="1">
      <alignment horizontal="right"/>
    </xf>
    <xf numFmtId="166" fontId="0" fillId="0" borderId="11" xfId="0" applyNumberFormat="1" applyBorder="1" applyAlignment="1" applyProtection="1">
      <alignment horizontal="center"/>
    </xf>
    <xf numFmtId="166" fontId="0" fillId="0" borderId="0" xfId="0" applyNumberFormat="1" applyBorder="1" applyAlignment="1" applyProtection="1">
      <alignment horizontal="center"/>
    </xf>
    <xf numFmtId="166" fontId="0" fillId="0" borderId="0" xfId="0" applyNumberFormat="1" applyFont="1" applyBorder="1" applyAlignment="1" applyProtection="1">
      <alignment horizontal="center" vertical="center"/>
    </xf>
    <xf numFmtId="0" fontId="1" fillId="0" borderId="10" xfId="0" applyFont="1" applyFill="1" applyBorder="1" applyAlignment="1" applyProtection="1">
      <alignment horizontal="right"/>
    </xf>
    <xf numFmtId="166" fontId="0" fillId="0" borderId="10" xfId="0" applyNumberFormat="1" applyBorder="1" applyAlignment="1" applyProtection="1">
      <alignment horizontal="center"/>
    </xf>
    <xf numFmtId="166" fontId="0" fillId="0" borderId="8" xfId="0" applyNumberFormat="1" applyBorder="1" applyAlignment="1" applyProtection="1">
      <alignment horizontal="center"/>
    </xf>
    <xf numFmtId="166" fontId="0" fillId="0" borderId="8" xfId="0" applyNumberFormat="1" applyFont="1" applyBorder="1" applyAlignment="1" applyProtection="1">
      <alignment horizontal="center" vertical="center"/>
    </xf>
    <xf numFmtId="166" fontId="10" fillId="0" borderId="15" xfId="0" applyNumberFormat="1" applyFont="1" applyBorder="1" applyAlignment="1" applyProtection="1">
      <alignment horizontal="center" vertical="center"/>
    </xf>
    <xf numFmtId="0" fontId="11" fillId="0" borderId="12" xfId="0" applyFont="1" applyFill="1" applyBorder="1" applyAlignment="1" applyProtection="1">
      <alignment horizontal="right"/>
    </xf>
    <xf numFmtId="166" fontId="10" fillId="0" borderId="12" xfId="0" applyNumberFormat="1" applyFont="1" applyBorder="1" applyAlignment="1" applyProtection="1">
      <alignment horizontal="center"/>
    </xf>
    <xf numFmtId="166" fontId="10" fillId="0" borderId="9" xfId="0" applyNumberFormat="1" applyFont="1" applyBorder="1" applyAlignment="1" applyProtection="1">
      <alignment horizontal="center"/>
    </xf>
    <xf numFmtId="166" fontId="10" fillId="0" borderId="9" xfId="0" applyNumberFormat="1" applyFont="1" applyBorder="1" applyAlignment="1" applyProtection="1">
      <alignment horizontal="center" vertical="center"/>
    </xf>
    <xf numFmtId="0" fontId="10" fillId="0" borderId="0" xfId="0" applyFont="1" applyProtection="1"/>
    <xf numFmtId="0" fontId="1" fillId="0" borderId="10" xfId="0" applyFont="1" applyFill="1" applyBorder="1" applyAlignment="1" applyProtection="1">
      <alignment horizontal="right" vertical="top" wrapText="1"/>
    </xf>
    <xf numFmtId="164" fontId="0" fillId="0" borderId="10" xfId="0" applyNumberFormat="1" applyBorder="1" applyAlignment="1" applyProtection="1">
      <alignment horizontal="center"/>
    </xf>
    <xf numFmtId="164" fontId="0" fillId="0" borderId="8" xfId="0" applyNumberFormat="1" applyBorder="1" applyAlignment="1" applyProtection="1">
      <alignment horizontal="center"/>
    </xf>
    <xf numFmtId="164" fontId="10" fillId="0" borderId="15" xfId="0" applyNumberFormat="1" applyFont="1" applyBorder="1" applyAlignment="1" applyProtection="1">
      <alignment horizontal="center" vertical="center"/>
    </xf>
    <xf numFmtId="0" fontId="10" fillId="0" borderId="12" xfId="0" applyFont="1" applyBorder="1" applyAlignment="1" applyProtection="1">
      <alignment horizontal="right"/>
    </xf>
    <xf numFmtId="166" fontId="0" fillId="0" borderId="12" xfId="0" applyNumberFormat="1" applyBorder="1" applyAlignment="1" applyProtection="1">
      <alignment horizontal="center"/>
    </xf>
    <xf numFmtId="166" fontId="0" fillId="0" borderId="9" xfId="0" applyNumberFormat="1" applyBorder="1" applyAlignment="1" applyProtection="1">
      <alignment horizontal="center"/>
    </xf>
    <xf numFmtId="166" fontId="10" fillId="0" borderId="13" xfId="0" applyNumberFormat="1" applyFont="1" applyBorder="1" applyAlignment="1" applyProtection="1">
      <alignment horizontal="center" vertical="center"/>
    </xf>
    <xf numFmtId="0" fontId="11" fillId="0" borderId="11" xfId="0" applyFont="1" applyFill="1" applyBorder="1" applyAlignment="1" applyProtection="1">
      <alignment horizontal="right" vertical="top" wrapText="1"/>
    </xf>
    <xf numFmtId="166" fontId="10" fillId="0" borderId="11" xfId="0" applyNumberFormat="1" applyFont="1" applyBorder="1" applyAlignment="1" applyProtection="1">
      <alignment horizontal="center" vertical="center"/>
    </xf>
    <xf numFmtId="0" fontId="1" fillId="0" borderId="11" xfId="0" applyFont="1" applyFill="1" applyBorder="1" applyAlignment="1" applyProtection="1">
      <alignment horizontal="right" vertical="top" wrapText="1"/>
    </xf>
    <xf numFmtId="166" fontId="0" fillId="0" borderId="10" xfId="0" applyNumberFormat="1" applyBorder="1" applyAlignment="1" applyProtection="1">
      <alignment horizontal="center" vertical="center"/>
    </xf>
    <xf numFmtId="166" fontId="0" fillId="0" borderId="8" xfId="0" applyNumberFormat="1" applyBorder="1" applyAlignment="1" applyProtection="1">
      <alignment horizontal="center" vertical="center"/>
    </xf>
    <xf numFmtId="166" fontId="0" fillId="0" borderId="17" xfId="0" applyNumberFormat="1" applyBorder="1" applyAlignment="1" applyProtection="1">
      <alignment horizontal="center" vertical="center"/>
    </xf>
    <xf numFmtId="166" fontId="10" fillId="0" borderId="16" xfId="0" applyNumberFormat="1" applyFont="1" applyBorder="1" applyAlignment="1" applyProtection="1">
      <alignment horizontal="center" vertical="center"/>
    </xf>
    <xf numFmtId="165" fontId="0" fillId="0" borderId="0" xfId="0" applyNumberFormat="1" applyProtection="1"/>
    <xf numFmtId="166" fontId="10" fillId="0" borderId="17" xfId="0" applyNumberFormat="1" applyFont="1" applyBorder="1" applyAlignment="1" applyProtection="1">
      <alignment horizontal="center" vertical="center"/>
    </xf>
    <xf numFmtId="0" fontId="1" fillId="0" borderId="0" xfId="0" applyFont="1" applyFill="1" applyBorder="1" applyAlignment="1" applyProtection="1">
      <alignment horizontal="right" vertical="top" wrapText="1"/>
    </xf>
    <xf numFmtId="165" fontId="0" fillId="0" borderId="0" xfId="0" applyNumberFormat="1" applyBorder="1" applyAlignment="1" applyProtection="1">
      <alignment horizontal="center" vertical="center"/>
    </xf>
    <xf numFmtId="165" fontId="10" fillId="0" borderId="0" xfId="0" applyNumberFormat="1" applyFont="1" applyBorder="1" applyAlignment="1" applyProtection="1">
      <alignment horizontal="center" vertical="center"/>
    </xf>
    <xf numFmtId="0" fontId="17" fillId="0" borderId="0" xfId="0" applyFont="1" applyProtection="1"/>
    <xf numFmtId="2" fontId="14" fillId="2" borderId="2" xfId="0" applyNumberFormat="1" applyFont="1" applyFill="1" applyBorder="1" applyAlignment="1" applyProtection="1">
      <alignment horizontal="right" vertical="center"/>
      <protection locked="0"/>
    </xf>
    <xf numFmtId="4" fontId="14" fillId="2" borderId="2" xfId="0" applyNumberFormat="1" applyFont="1" applyFill="1" applyBorder="1" applyProtection="1">
      <protection locked="0"/>
    </xf>
    <xf numFmtId="4" fontId="14" fillId="2" borderId="4" xfId="0" applyNumberFormat="1" applyFont="1" applyFill="1" applyBorder="1" applyProtection="1">
      <protection locked="0"/>
    </xf>
    <xf numFmtId="4" fontId="14" fillId="2" borderId="2" xfId="0" applyNumberFormat="1" applyFont="1" applyFill="1" applyBorder="1" applyAlignment="1" applyProtection="1">
      <alignment horizontal="right" vertical="center"/>
      <protection locked="0"/>
    </xf>
    <xf numFmtId="164" fontId="1" fillId="0" borderId="0" xfId="0" applyNumberFormat="1" applyFont="1" applyProtection="1"/>
    <xf numFmtId="166" fontId="1" fillId="0" borderId="0" xfId="0" applyNumberFormat="1" applyFont="1" applyProtection="1"/>
    <xf numFmtId="164" fontId="0" fillId="0" borderId="8" xfId="0" applyNumberFormat="1" applyFill="1" applyBorder="1" applyAlignment="1" applyProtection="1">
      <alignment horizontal="center"/>
    </xf>
    <xf numFmtId="0" fontId="5" fillId="0" borderId="17" xfId="0" applyFont="1" applyFill="1" applyBorder="1" applyAlignment="1" applyProtection="1">
      <alignment horizontal="right"/>
    </xf>
    <xf numFmtId="0" fontId="5" fillId="0" borderId="0" xfId="0" applyFont="1" applyBorder="1" applyProtection="1"/>
    <xf numFmtId="0" fontId="5" fillId="0" borderId="0" xfId="0" applyFont="1" applyFill="1" applyBorder="1" applyAlignment="1" applyProtection="1">
      <alignment horizontal="left"/>
    </xf>
    <xf numFmtId="0" fontId="14" fillId="0" borderId="0" xfId="0" applyFont="1" applyBorder="1" applyProtection="1"/>
    <xf numFmtId="0" fontId="5" fillId="0" borderId="0" xfId="0" applyFont="1" applyAlignment="1" applyProtection="1">
      <alignment horizontal="left" vertical="center" wrapText="1"/>
    </xf>
    <xf numFmtId="0" fontId="14" fillId="0" borderId="0" xfId="0" applyFont="1" applyBorder="1" applyAlignment="1" applyProtection="1">
      <alignment horizontal="left"/>
    </xf>
    <xf numFmtId="0" fontId="14" fillId="0" borderId="5" xfId="0" applyFont="1" applyBorder="1" applyAlignment="1" applyProtection="1">
      <alignment horizontal="left"/>
    </xf>
    <xf numFmtId="0" fontId="14" fillId="0" borderId="0" xfId="0" applyFont="1" applyFill="1" applyBorder="1" applyAlignment="1" applyProtection="1">
      <alignment horizontal="left"/>
    </xf>
    <xf numFmtId="0" fontId="16" fillId="0" borderId="0" xfId="0" applyFont="1" applyBorder="1" applyAlignment="1" applyProtection="1">
      <alignment horizontal="left" vertical="top" wrapText="1"/>
    </xf>
    <xf numFmtId="0" fontId="16" fillId="0" borderId="1" xfId="0" applyFont="1" applyBorder="1" applyAlignment="1" applyProtection="1">
      <alignment horizontal="left" vertical="top" wrapText="1"/>
    </xf>
    <xf numFmtId="0" fontId="5" fillId="0" borderId="0" xfId="0" applyFont="1" applyBorder="1" applyAlignment="1" applyProtection="1">
      <alignment horizontal="right"/>
    </xf>
    <xf numFmtId="0" fontId="5" fillId="0" borderId="5" xfId="0" applyFont="1" applyBorder="1" applyAlignment="1" applyProtection="1">
      <alignment horizontal="right"/>
    </xf>
    <xf numFmtId="0" fontId="14" fillId="0" borderId="0" xfId="0" applyFont="1" applyFill="1" applyBorder="1" applyAlignment="1" applyProtection="1">
      <alignment horizontal="right"/>
    </xf>
    <xf numFmtId="0" fontId="14" fillId="0" borderId="0" xfId="0" applyFont="1" applyBorder="1" applyAlignment="1" applyProtection="1">
      <alignment horizontal="right"/>
    </xf>
    <xf numFmtId="0" fontId="14" fillId="0" borderId="5" xfId="0" applyFont="1" applyBorder="1" applyAlignment="1" applyProtection="1">
      <alignment horizontal="right"/>
    </xf>
  </cellXfs>
  <cellStyles count="2">
    <cellStyle name="Link" xfId="1" builtinId="8"/>
    <cellStyle name="Standard" xfId="0" builtinId="0"/>
  </cellStyles>
  <dxfs count="0"/>
  <tableStyles count="0" defaultTableStyle="TableStyleMedium2" defaultPivotStyle="PivotStyleLight16"/>
  <colors>
    <mruColors>
      <color rgb="FFF7F8FF"/>
      <color rgb="FFE1E5FF"/>
      <color rgb="FFFFFFFF"/>
      <color rgb="FFFFFB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lgn="ctr" rtl="0">
              <a:defRPr sz="1400" b="0" i="0" u="none" strike="noStrike" kern="1200" spc="0" baseline="0">
                <a:solidFill>
                  <a:schemeClr val="tx1">
                    <a:lumMod val="65000"/>
                    <a:lumOff val="35000"/>
                  </a:schemeClr>
                </a:solidFill>
                <a:latin typeface="Arial (Textkörper)"/>
                <a:ea typeface="+mn-ea"/>
                <a:cs typeface="+mn-cs"/>
              </a:defRPr>
            </a:pPr>
            <a:r>
              <a:rPr lang="de-DE"/>
              <a:t>Anteil der Lebensmittelabfälle an der                      </a:t>
            </a:r>
            <a:r>
              <a:rPr lang="de-DE" b="1"/>
              <a:t>Produktionsmenge </a:t>
            </a:r>
          </a:p>
        </c:rich>
      </c:tx>
      <c:layout>
        <c:manualLayout>
          <c:xMode val="edge"/>
          <c:yMode val="edge"/>
          <c:x val="0.20444091838360151"/>
          <c:y val="6.4893219853594322E-2"/>
        </c:manualLayout>
      </c:layout>
      <c:overlay val="0"/>
      <c:spPr>
        <a:noFill/>
        <a:ln>
          <a:noFill/>
        </a:ln>
        <a:effectLst/>
      </c:spPr>
      <c:txPr>
        <a:bodyPr rot="0" spcFirstLastPara="1" vertOverflow="ellipsis" vert="horz" wrap="square" anchor="ctr" anchorCtr="1"/>
        <a:lstStyle/>
        <a:p>
          <a:pPr algn="ctr" rtl="0">
            <a:defRPr sz="1400" b="0" i="0" u="none" strike="noStrike" kern="1200" spc="0" baseline="0">
              <a:solidFill>
                <a:schemeClr val="tx1">
                  <a:lumMod val="65000"/>
                  <a:lumOff val="35000"/>
                </a:schemeClr>
              </a:solidFill>
              <a:latin typeface="Arial (Textkörper)"/>
              <a:ea typeface="+mn-ea"/>
              <a:cs typeface="+mn-cs"/>
            </a:defRPr>
          </a:pPr>
          <a:endParaRPr lang="de-DE"/>
        </a:p>
      </c:txPr>
    </c:title>
    <c:autoTitleDeleted val="0"/>
    <c:plotArea>
      <c:layout>
        <c:manualLayout>
          <c:layoutTarget val="inner"/>
          <c:xMode val="edge"/>
          <c:yMode val="edge"/>
          <c:x val="0.1394059423347398"/>
          <c:y val="0.26801535947712424"/>
          <c:w val="0.82510900140646981"/>
          <c:h val="0.60419673202614388"/>
        </c:manualLayout>
      </c:layout>
      <c:barChart>
        <c:barDir val="col"/>
        <c:grouping val="clustered"/>
        <c:varyColors val="0"/>
        <c:ser>
          <c:idx val="1"/>
          <c:order val="0"/>
          <c:spPr>
            <a:solidFill>
              <a:schemeClr val="accent6">
                <a:shade val="76000"/>
              </a:schemeClr>
            </a:solidFill>
            <a:ln>
              <a:noFill/>
            </a:ln>
            <a:effectLst/>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Arial (Textkörper)"/>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layout/>
                <c15:showLeaderLines val="1"/>
                <c15:leaderLines>
                  <c:spPr>
                    <a:ln w="9525" cap="flat" cmpd="sng" algn="ctr">
                      <a:solidFill>
                        <a:schemeClr val="tx1">
                          <a:lumMod val="35000"/>
                          <a:lumOff val="65000"/>
                        </a:schemeClr>
                      </a:solidFill>
                      <a:round/>
                    </a:ln>
                    <a:effectLst/>
                  </c:spPr>
                </c15:leaderLines>
              </c:ext>
            </c:extLst>
          </c:dLbls>
          <c:cat>
            <c:numRef>
              <c:f>'Auswertung der Messwoche'!$B$4:$H$4</c:f>
              <c:numCache>
                <c:formatCode>General</c:formatCode>
                <c:ptCount val="7"/>
                <c:pt idx="0">
                  <c:v>0</c:v>
                </c:pt>
                <c:pt idx="1">
                  <c:v>0</c:v>
                </c:pt>
                <c:pt idx="2">
                  <c:v>0</c:v>
                </c:pt>
                <c:pt idx="3">
                  <c:v>0</c:v>
                </c:pt>
                <c:pt idx="4">
                  <c:v>0</c:v>
                </c:pt>
                <c:pt idx="5">
                  <c:v>0</c:v>
                </c:pt>
                <c:pt idx="6">
                  <c:v>0</c:v>
                </c:pt>
              </c:numCache>
            </c:numRef>
          </c:cat>
          <c:val>
            <c:numRef>
              <c:f>'Auswertung der Messwoche'!$B$10:$H$10</c:f>
              <c:numCache>
                <c:formatCode>0.0%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500"/>
        <c:overlap val="1"/>
        <c:axId val="265376080"/>
        <c:axId val="265376864"/>
      </c:barChart>
      <c:catAx>
        <c:axId val="26537608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Textkörper)"/>
                <a:ea typeface="+mn-ea"/>
                <a:cs typeface="+mn-cs"/>
              </a:defRPr>
            </a:pPr>
            <a:endParaRPr lang="de-DE"/>
          </a:p>
        </c:txPr>
        <c:crossAx val="265376864"/>
        <c:crosses val="autoZero"/>
        <c:auto val="1"/>
        <c:lblAlgn val="ctr"/>
        <c:lblOffset val="100"/>
        <c:noMultiLvlLbl val="0"/>
      </c:catAx>
      <c:valAx>
        <c:axId val="265376864"/>
        <c:scaling>
          <c:orientation val="minMax"/>
          <c:max val="0.30000000000000004"/>
        </c:scaling>
        <c:delete val="0"/>
        <c:axPos val="l"/>
        <c:majorGridlines>
          <c:spPr>
            <a:ln w="9525" cap="flat" cmpd="sng" algn="ctr">
              <a:solidFill>
                <a:schemeClr val="bg1">
                  <a:lumMod val="6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Textkörper)"/>
                <a:ea typeface="+mn-ea"/>
                <a:cs typeface="+mn-cs"/>
              </a:defRPr>
            </a:pPr>
            <a:endParaRPr lang="de-DE"/>
          </a:p>
        </c:txPr>
        <c:crossAx val="2653760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a:latin typeface="Arial (Textkörper)"/>
        </a:defRPr>
      </a:pPr>
      <a:endParaRPr lang="de-DE"/>
    </a:p>
  </c:txPr>
  <c:printSettings>
    <c:headerFooter/>
    <c:pageMargins b="0.78740157499999996" l="0.7" r="0.7" t="0.78740157499999996"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lgn="ctr" rtl="0">
              <a:defRPr sz="1400" b="0" i="0" u="none" strike="noStrike" kern="1200" spc="0" baseline="0">
                <a:solidFill>
                  <a:schemeClr val="tx1">
                    <a:lumMod val="65000"/>
                    <a:lumOff val="35000"/>
                  </a:schemeClr>
                </a:solidFill>
                <a:latin typeface="Arial (Textkörper)"/>
                <a:ea typeface="+mn-ea"/>
                <a:cs typeface="+mn-cs"/>
              </a:defRPr>
            </a:pPr>
            <a:r>
              <a:rPr lang="de-DE"/>
              <a:t>Menge an Lebensmittelabfällen pro </a:t>
            </a:r>
          </a:p>
          <a:p>
            <a:pPr algn="ctr" rtl="0">
              <a:defRPr/>
            </a:pPr>
            <a:r>
              <a:rPr lang="de-DE" b="1"/>
              <a:t>Gast</a:t>
            </a:r>
          </a:p>
        </c:rich>
      </c:tx>
      <c:layout>
        <c:manualLayout>
          <c:xMode val="edge"/>
          <c:yMode val="edge"/>
          <c:x val="0.20793291283541324"/>
          <c:y val="6.4893337860443656E-2"/>
        </c:manualLayout>
      </c:layout>
      <c:overlay val="0"/>
      <c:spPr>
        <a:noFill/>
        <a:ln>
          <a:noFill/>
        </a:ln>
        <a:effectLst/>
      </c:spPr>
      <c:txPr>
        <a:bodyPr rot="0" spcFirstLastPara="1" vertOverflow="ellipsis" vert="horz" wrap="square" anchor="ctr" anchorCtr="1"/>
        <a:lstStyle/>
        <a:p>
          <a:pPr algn="ctr" rtl="0">
            <a:defRPr sz="1400" b="0" i="0" u="none" strike="noStrike" kern="1200" spc="0" baseline="0">
              <a:solidFill>
                <a:schemeClr val="tx1">
                  <a:lumMod val="65000"/>
                  <a:lumOff val="35000"/>
                </a:schemeClr>
              </a:solidFill>
              <a:latin typeface="Arial (Textkörper)"/>
              <a:ea typeface="+mn-ea"/>
              <a:cs typeface="+mn-cs"/>
            </a:defRPr>
          </a:pPr>
          <a:endParaRPr lang="de-DE"/>
        </a:p>
      </c:txPr>
    </c:title>
    <c:autoTitleDeleted val="0"/>
    <c:plotArea>
      <c:layout>
        <c:manualLayout>
          <c:layoutTarget val="inner"/>
          <c:xMode val="edge"/>
          <c:yMode val="edge"/>
          <c:x val="0.13042222222222222"/>
          <c:y val="0.26086743398790163"/>
          <c:w val="0.83409291338582681"/>
          <c:h val="0.60004646932779282"/>
        </c:manualLayout>
      </c:layout>
      <c:barChart>
        <c:barDir val="col"/>
        <c:grouping val="clustered"/>
        <c:varyColors val="0"/>
        <c:ser>
          <c:idx val="1"/>
          <c:order val="0"/>
          <c:spPr>
            <a:solidFill>
              <a:schemeClr val="accent3">
                <a:shade val="76000"/>
              </a:schemeClr>
            </a:solidFill>
            <a:ln>
              <a:noFill/>
            </a:ln>
            <a:effectLst/>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Arial (Textkörper)"/>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layout/>
                <c15:showLeaderLines val="1"/>
                <c15:leaderLines>
                  <c:spPr>
                    <a:ln w="9525" cap="flat" cmpd="sng" algn="ctr">
                      <a:solidFill>
                        <a:schemeClr val="tx1">
                          <a:lumMod val="35000"/>
                          <a:lumOff val="65000"/>
                        </a:schemeClr>
                      </a:solidFill>
                      <a:round/>
                    </a:ln>
                    <a:effectLst/>
                  </c:spPr>
                </c15:leaderLines>
              </c:ext>
            </c:extLst>
          </c:dLbls>
          <c:cat>
            <c:numRef>
              <c:f>'Auswertung der Messwoche'!$B$4:$H$4</c:f>
              <c:numCache>
                <c:formatCode>General</c:formatCode>
                <c:ptCount val="7"/>
                <c:pt idx="0">
                  <c:v>0</c:v>
                </c:pt>
                <c:pt idx="1">
                  <c:v>0</c:v>
                </c:pt>
                <c:pt idx="2">
                  <c:v>0</c:v>
                </c:pt>
                <c:pt idx="3">
                  <c:v>0</c:v>
                </c:pt>
                <c:pt idx="4">
                  <c:v>0</c:v>
                </c:pt>
                <c:pt idx="5">
                  <c:v>0</c:v>
                </c:pt>
                <c:pt idx="6">
                  <c:v>0</c:v>
                </c:pt>
              </c:numCache>
            </c:numRef>
          </c:cat>
          <c:val>
            <c:numRef>
              <c:f>'Auswertung der Messwoche'!$B$16:$H$16</c:f>
              <c:numCache>
                <c:formatCode>#,##0.0</c:formatCode>
                <c:ptCount val="7"/>
                <c:pt idx="0">
                  <c:v>0</c:v>
                </c:pt>
                <c:pt idx="1">
                  <c:v>0</c:v>
                </c:pt>
                <c:pt idx="2">
                  <c:v>0</c:v>
                </c:pt>
                <c:pt idx="3">
                  <c:v>0</c:v>
                </c:pt>
                <c:pt idx="4">
                  <c:v>0</c:v>
                </c:pt>
                <c:pt idx="5">
                  <c:v>0</c:v>
                </c:pt>
                <c:pt idx="6">
                  <c:v>0</c:v>
                </c:pt>
              </c:numCache>
            </c:numRef>
          </c:val>
        </c:ser>
        <c:dLbls>
          <c:dLblPos val="outEnd"/>
          <c:showLegendKey val="0"/>
          <c:showVal val="1"/>
          <c:showCatName val="0"/>
          <c:showSerName val="0"/>
          <c:showPercent val="0"/>
          <c:showBubbleSize val="0"/>
        </c:dLbls>
        <c:gapWidth val="500"/>
        <c:overlap val="1"/>
        <c:axId val="266413288"/>
        <c:axId val="266412504"/>
      </c:barChart>
      <c:catAx>
        <c:axId val="26641328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Textkörper)"/>
                <a:ea typeface="+mn-ea"/>
                <a:cs typeface="+mn-cs"/>
              </a:defRPr>
            </a:pPr>
            <a:endParaRPr lang="de-DE"/>
          </a:p>
        </c:txPr>
        <c:crossAx val="266412504"/>
        <c:crosses val="autoZero"/>
        <c:auto val="1"/>
        <c:lblAlgn val="ctr"/>
        <c:lblOffset val="100"/>
        <c:noMultiLvlLbl val="0"/>
      </c:catAx>
      <c:valAx>
        <c:axId val="266412504"/>
        <c:scaling>
          <c:orientation val="minMax"/>
        </c:scaling>
        <c:delete val="0"/>
        <c:axPos val="l"/>
        <c:majorGridlines>
          <c:spPr>
            <a:ln w="9525" cap="flat" cmpd="sng" algn="ctr">
              <a:solidFill>
                <a:schemeClr val="bg1">
                  <a:lumMod val="6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Textkörper)"/>
                <a:ea typeface="+mn-ea"/>
                <a:cs typeface="+mn-cs"/>
              </a:defRPr>
            </a:pPr>
            <a:endParaRPr lang="de-DE"/>
          </a:p>
        </c:txPr>
        <c:crossAx val="2664132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a:latin typeface="Arial (Textkörper)"/>
        </a:defRPr>
      </a:pPr>
      <a:endParaRPr lang="de-DE"/>
    </a:p>
  </c:txPr>
  <c:printSettings>
    <c:headerFooter/>
    <c:pageMargins b="0.78740157499999996" l="0.7" r="0.7" t="0.78740157499999996"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Anteil der Abfallmengen am Gesamtabfall nach Wochentagen</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4868000874890638"/>
          <c:y val="0.25509259259259259"/>
          <c:w val="0.40819575678040243"/>
          <c:h val="0.68032626130067075"/>
        </c:manualLayout>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Pt>
            <c:idx val="6"/>
            <c:bubble3D val="0"/>
            <c:spPr>
              <a:solidFill>
                <a:schemeClr val="accent1">
                  <a:lumMod val="60000"/>
                </a:schemeClr>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de-DE"/>
              </a:p>
            </c:txPr>
            <c:dLblPos val="ctr"/>
            <c:showLegendKey val="0"/>
            <c:showVal val="0"/>
            <c:showCatName val="0"/>
            <c:showSerName val="0"/>
            <c:showPercent val="1"/>
            <c:showBubbleSize val="0"/>
            <c:showLeaderLines val="0"/>
            <c:extLst>
              <c:ext xmlns:c15="http://schemas.microsoft.com/office/drawing/2012/chart" uri="{CE6537A1-D6FC-4f65-9D91-7224C49458BB}">
                <c15:layout/>
              </c:ext>
            </c:extLst>
          </c:dLbls>
          <c:cat>
            <c:numRef>
              <c:f>'Auswertung der Messwoche'!$B$4:$H$4</c:f>
              <c:numCache>
                <c:formatCode>General</c:formatCode>
                <c:ptCount val="7"/>
                <c:pt idx="0">
                  <c:v>0</c:v>
                </c:pt>
                <c:pt idx="1">
                  <c:v>0</c:v>
                </c:pt>
                <c:pt idx="2">
                  <c:v>0</c:v>
                </c:pt>
                <c:pt idx="3">
                  <c:v>0</c:v>
                </c:pt>
                <c:pt idx="4">
                  <c:v>0</c:v>
                </c:pt>
                <c:pt idx="5">
                  <c:v>0</c:v>
                </c:pt>
                <c:pt idx="6">
                  <c:v>0</c:v>
                </c:pt>
              </c:numCache>
            </c:numRef>
          </c:cat>
          <c:val>
            <c:numRef>
              <c:f>'Auswertung der Messwoche'!$B$5:$H$5</c:f>
              <c:numCache>
                <c:formatCode>#,##0.0</c:formatCode>
                <c:ptCount val="7"/>
                <c:pt idx="0">
                  <c:v>0</c:v>
                </c:pt>
                <c:pt idx="1">
                  <c:v>0</c:v>
                </c:pt>
                <c:pt idx="2">
                  <c:v>0</c:v>
                </c:pt>
                <c:pt idx="3">
                  <c:v>0</c:v>
                </c:pt>
                <c:pt idx="4">
                  <c:v>0</c:v>
                </c:pt>
                <c:pt idx="5">
                  <c:v>0</c:v>
                </c:pt>
                <c:pt idx="6">
                  <c:v>0</c:v>
                </c:pt>
              </c:numCache>
            </c:numRef>
          </c:val>
        </c:ser>
        <c:dLbls>
          <c:dLblPos val="ctr"/>
          <c:showLegendKey val="0"/>
          <c:showVal val="1"/>
          <c:showCatName val="0"/>
          <c:showSerName val="0"/>
          <c:showPercent val="0"/>
          <c:showBubbleSize val="0"/>
          <c:showLeaderLines val="0"/>
        </c:dLbls>
        <c:firstSliceAng val="0"/>
      </c:pieChart>
      <c:spPr>
        <a:noFill/>
        <a:ln>
          <a:noFill/>
        </a:ln>
        <a:effectLst/>
      </c:spPr>
    </c:plotArea>
    <c:legend>
      <c:legendPos val="r"/>
      <c:layout>
        <c:manualLayout>
          <c:xMode val="edge"/>
          <c:yMode val="edge"/>
          <c:x val="0.61996420737145563"/>
          <c:y val="0.34618802857976089"/>
          <c:w val="0.37401112555840083"/>
          <c:h val="0.5168828375619714"/>
        </c:manualLayout>
      </c:layout>
      <c:overlay val="0"/>
      <c:spPr>
        <a:noFill/>
        <a:ln>
          <a:noFill/>
        </a:ln>
        <a:effectLst/>
      </c:spPr>
      <c:txPr>
        <a:bodyPr rot="0" spcFirstLastPara="1" vertOverflow="ellipsis" vert="horz" wrap="square" anchor="ctr" anchorCtr="1"/>
        <a:lstStyle/>
        <a:p>
          <a:pPr rtl="0">
            <a:defRPr sz="105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3.6923076923076935E-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5442727272727272"/>
          <c:y val="0.17340179599250896"/>
          <c:w val="0.68756313131313129"/>
          <c:h val="0.51432944210438425"/>
        </c:manualLayout>
      </c:layout>
      <c:pieChart>
        <c:varyColors val="1"/>
        <c:ser>
          <c:idx val="0"/>
          <c:order val="0"/>
          <c:tx>
            <c:strRef>
              <c:f>'Auswertung der Messwoche'!$B$4</c:f>
              <c:strCache>
                <c:ptCount val="1"/>
                <c:pt idx="0">
                  <c:v>0</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de-DE"/>
              </a:p>
            </c:txPr>
            <c:dLblPos val="ctr"/>
            <c:showLegendKey val="0"/>
            <c:showVal val="0"/>
            <c:showCatName val="0"/>
            <c:showSerName val="0"/>
            <c:showPercent val="1"/>
            <c:showBubbleSize val="0"/>
            <c:showLeaderLines val="0"/>
            <c:extLst>
              <c:ext xmlns:c15="http://schemas.microsoft.com/office/drawing/2012/chart" uri="{CE6537A1-D6FC-4f65-9D91-7224C49458BB}">
                <c15:layout/>
              </c:ext>
            </c:extLst>
          </c:dLbls>
          <c:cat>
            <c:strRef>
              <c:f>'Auswertung der Messwoche'!$A$6:$A$8</c:f>
              <c:strCache>
                <c:ptCount val="3"/>
                <c:pt idx="0">
                  <c:v>Produktionsverluste (kg)</c:v>
                </c:pt>
                <c:pt idx="1">
                  <c:v>Ausgabeverluste (kg)</c:v>
                </c:pt>
                <c:pt idx="2">
                  <c:v>Tellerreste (kg)</c:v>
                </c:pt>
              </c:strCache>
            </c:strRef>
          </c:cat>
          <c:val>
            <c:numRef>
              <c:f>'Auswertung der Messwoche'!$B$6:$B$8</c:f>
              <c:numCache>
                <c:formatCode>#,##0.0</c:formatCode>
                <c:ptCount val="3"/>
                <c:pt idx="0">
                  <c:v>0</c:v>
                </c:pt>
                <c:pt idx="1">
                  <c:v>0</c:v>
                </c:pt>
                <c:pt idx="2">
                  <c:v>0</c:v>
                </c:pt>
              </c:numCache>
            </c:numRef>
          </c:val>
        </c:ser>
        <c:dLbls>
          <c:showLegendKey val="0"/>
          <c:showVal val="0"/>
          <c:showCatName val="0"/>
          <c:showSerName val="0"/>
          <c:showPercent val="0"/>
          <c:showBubbleSize val="0"/>
          <c:showLeaderLines val="0"/>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lgn="ctr" rtl="0">
              <a:defRPr sz="1400" b="0" i="0" u="none" strike="noStrike" kern="1200" spc="0" baseline="0">
                <a:solidFill>
                  <a:schemeClr val="tx1">
                    <a:lumMod val="65000"/>
                    <a:lumOff val="35000"/>
                  </a:schemeClr>
                </a:solidFill>
                <a:latin typeface="Arial (Textkörper)"/>
                <a:ea typeface="+mn-ea"/>
                <a:cs typeface="+mn-cs"/>
              </a:defRPr>
            </a:pPr>
            <a:r>
              <a:rPr lang="de-DE"/>
              <a:t>Anteil der Lebensmittelabfälle am                      </a:t>
            </a:r>
            <a:r>
              <a:rPr lang="de-DE" b="1"/>
              <a:t>Wareneinsatz</a:t>
            </a:r>
          </a:p>
        </c:rich>
      </c:tx>
      <c:layout>
        <c:manualLayout>
          <c:xMode val="edge"/>
          <c:yMode val="edge"/>
          <c:x val="0.20444091838360151"/>
          <c:y val="6.4893219853594322E-2"/>
        </c:manualLayout>
      </c:layout>
      <c:overlay val="0"/>
      <c:spPr>
        <a:noFill/>
        <a:ln>
          <a:noFill/>
        </a:ln>
        <a:effectLst/>
      </c:spPr>
      <c:txPr>
        <a:bodyPr rot="0" spcFirstLastPara="1" vertOverflow="ellipsis" vert="horz" wrap="square" anchor="ctr" anchorCtr="1"/>
        <a:lstStyle/>
        <a:p>
          <a:pPr algn="ctr" rtl="0">
            <a:defRPr sz="1400" b="0" i="0" u="none" strike="noStrike" kern="1200" spc="0" baseline="0">
              <a:solidFill>
                <a:schemeClr val="tx1">
                  <a:lumMod val="65000"/>
                  <a:lumOff val="35000"/>
                </a:schemeClr>
              </a:solidFill>
              <a:latin typeface="Arial (Textkörper)"/>
              <a:ea typeface="+mn-ea"/>
              <a:cs typeface="+mn-cs"/>
            </a:defRPr>
          </a:pPr>
          <a:endParaRPr lang="de-DE"/>
        </a:p>
      </c:txPr>
    </c:title>
    <c:autoTitleDeleted val="0"/>
    <c:plotArea>
      <c:layout>
        <c:manualLayout>
          <c:layoutTarget val="inner"/>
          <c:xMode val="edge"/>
          <c:yMode val="edge"/>
          <c:x val="0.1394059423347398"/>
          <c:y val="0.26801535947712424"/>
          <c:w val="0.82510900140646981"/>
          <c:h val="0.60419673202614388"/>
        </c:manualLayout>
      </c:layout>
      <c:barChart>
        <c:barDir val="col"/>
        <c:grouping val="clustered"/>
        <c:varyColors val="0"/>
        <c:ser>
          <c:idx val="1"/>
          <c:order val="0"/>
          <c:spPr>
            <a:solidFill>
              <a:schemeClr val="accent4">
                <a:shade val="76000"/>
              </a:schemeClr>
            </a:solidFill>
            <a:ln>
              <a:noFill/>
            </a:ln>
            <a:effectLst/>
          </c:spPr>
          <c:invertIfNegative val="0"/>
          <c:dLbls>
            <c:numFmt formatCode="0.0%" sourceLinked="0"/>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Arial (Textkörper)"/>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layout/>
                <c15:showLeaderLines val="1"/>
                <c15:leaderLines>
                  <c:spPr>
                    <a:ln w="9525" cap="flat" cmpd="sng" algn="ctr">
                      <a:solidFill>
                        <a:schemeClr val="tx1">
                          <a:lumMod val="35000"/>
                          <a:lumOff val="65000"/>
                        </a:schemeClr>
                      </a:solidFill>
                      <a:round/>
                    </a:ln>
                    <a:effectLst/>
                  </c:spPr>
                </c15:leaderLines>
              </c:ext>
            </c:extLst>
          </c:dLbls>
          <c:cat>
            <c:numRef>
              <c:f>'Auswertung der Messwoche'!$B$4:$H$4</c:f>
              <c:numCache>
                <c:formatCode>General</c:formatCode>
                <c:ptCount val="7"/>
                <c:pt idx="0">
                  <c:v>0</c:v>
                </c:pt>
                <c:pt idx="1">
                  <c:v>0</c:v>
                </c:pt>
                <c:pt idx="2">
                  <c:v>0</c:v>
                </c:pt>
                <c:pt idx="3">
                  <c:v>0</c:v>
                </c:pt>
                <c:pt idx="4">
                  <c:v>0</c:v>
                </c:pt>
                <c:pt idx="5">
                  <c:v>0</c:v>
                </c:pt>
                <c:pt idx="6">
                  <c:v>0</c:v>
                </c:pt>
              </c:numCache>
            </c:numRef>
          </c:cat>
          <c:val>
            <c:numRef>
              <c:f>'Auswertung der Messwoche'!$B$12:$H$12</c:f>
              <c:numCache>
                <c:formatCode>0.0%</c:formatCode>
                <c:ptCount val="7"/>
                <c:pt idx="0">
                  <c:v>0</c:v>
                </c:pt>
                <c:pt idx="1">
                  <c:v>0</c:v>
                </c:pt>
                <c:pt idx="2">
                  <c:v>0</c:v>
                </c:pt>
                <c:pt idx="3">
                  <c:v>0</c:v>
                </c:pt>
                <c:pt idx="4">
                  <c:v>0</c:v>
                </c:pt>
                <c:pt idx="5">
                  <c:v>0</c:v>
                </c:pt>
                <c:pt idx="6">
                  <c:v>0</c:v>
                </c:pt>
              </c:numCache>
            </c:numRef>
          </c:val>
        </c:ser>
        <c:dLbls>
          <c:dLblPos val="outEnd"/>
          <c:showLegendKey val="0"/>
          <c:showVal val="1"/>
          <c:showCatName val="0"/>
          <c:showSerName val="0"/>
          <c:showPercent val="0"/>
          <c:showBubbleSize val="0"/>
        </c:dLbls>
        <c:gapWidth val="500"/>
        <c:overlap val="1"/>
        <c:axId val="266418384"/>
        <c:axId val="266413680"/>
      </c:barChart>
      <c:catAx>
        <c:axId val="26641838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Textkörper)"/>
                <a:ea typeface="+mn-ea"/>
                <a:cs typeface="+mn-cs"/>
              </a:defRPr>
            </a:pPr>
            <a:endParaRPr lang="de-DE"/>
          </a:p>
        </c:txPr>
        <c:crossAx val="266413680"/>
        <c:crosses val="autoZero"/>
        <c:auto val="1"/>
        <c:lblAlgn val="ctr"/>
        <c:lblOffset val="100"/>
        <c:noMultiLvlLbl val="0"/>
      </c:catAx>
      <c:valAx>
        <c:axId val="266413680"/>
        <c:scaling>
          <c:orientation val="minMax"/>
          <c:max val="0.30000000000000004"/>
        </c:scaling>
        <c:delete val="0"/>
        <c:axPos val="l"/>
        <c:majorGridlines>
          <c:spPr>
            <a:ln w="9525" cap="flat" cmpd="sng" algn="ctr">
              <a:solidFill>
                <a:schemeClr val="bg1">
                  <a:lumMod val="6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Textkörper)"/>
                <a:ea typeface="+mn-ea"/>
                <a:cs typeface="+mn-cs"/>
              </a:defRPr>
            </a:pPr>
            <a:endParaRPr lang="de-DE"/>
          </a:p>
        </c:txPr>
        <c:crossAx val="2664183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a:latin typeface="Arial (Textkörper)"/>
        </a:defRPr>
      </a:pPr>
      <a:endParaRPr lang="de-DE"/>
    </a:p>
  </c:txPr>
  <c:printSettings>
    <c:headerFooter/>
    <c:pageMargins b="0.78740157499999996" l="0.7" r="0.7" t="0.78740157499999996"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3.6923076923076935E-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5442727272727272"/>
          <c:y val="0.17340179599250896"/>
          <c:w val="0.68756313131313129"/>
          <c:h val="0.51432944210438425"/>
        </c:manualLayout>
      </c:layout>
      <c:pieChart>
        <c:varyColors val="1"/>
        <c:ser>
          <c:idx val="0"/>
          <c:order val="0"/>
          <c:tx>
            <c:strRef>
              <c:f>'Auswertung der Messwoche'!$C$4</c:f>
              <c:strCache>
                <c:ptCount val="1"/>
                <c:pt idx="0">
                  <c:v>0</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de-DE"/>
              </a:p>
            </c:txPr>
            <c:dLblPos val="ctr"/>
            <c:showLegendKey val="0"/>
            <c:showVal val="0"/>
            <c:showCatName val="0"/>
            <c:showSerName val="0"/>
            <c:showPercent val="1"/>
            <c:showBubbleSize val="0"/>
            <c:showLeaderLines val="0"/>
            <c:extLst>
              <c:ext xmlns:c15="http://schemas.microsoft.com/office/drawing/2012/chart" uri="{CE6537A1-D6FC-4f65-9D91-7224C49458BB}">
                <c15:layout/>
              </c:ext>
            </c:extLst>
          </c:dLbls>
          <c:cat>
            <c:strRef>
              <c:f>'Auswertung der Messwoche'!$A$6:$A$8</c:f>
              <c:strCache>
                <c:ptCount val="3"/>
                <c:pt idx="0">
                  <c:v>Produktionsverluste (kg)</c:v>
                </c:pt>
                <c:pt idx="1">
                  <c:v>Ausgabeverluste (kg)</c:v>
                </c:pt>
                <c:pt idx="2">
                  <c:v>Tellerreste (kg)</c:v>
                </c:pt>
              </c:strCache>
            </c:strRef>
          </c:cat>
          <c:val>
            <c:numRef>
              <c:f>'Auswertung der Messwoche'!$C$6:$C$8</c:f>
              <c:numCache>
                <c:formatCode>#,##0.0</c:formatCode>
                <c:ptCount val="3"/>
                <c:pt idx="0">
                  <c:v>0</c:v>
                </c:pt>
                <c:pt idx="1">
                  <c:v>0</c:v>
                </c:pt>
                <c:pt idx="2">
                  <c:v>0</c:v>
                </c:pt>
              </c:numCache>
            </c:numRef>
          </c:val>
        </c:ser>
        <c:dLbls>
          <c:showLegendKey val="0"/>
          <c:showVal val="0"/>
          <c:showCatName val="0"/>
          <c:showSerName val="0"/>
          <c:showPercent val="0"/>
          <c:showBubbleSize val="0"/>
          <c:showLeaderLines val="0"/>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3.6923076923076935E-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7135808080808082"/>
          <c:y val="0.18408275973585614"/>
          <c:w val="0.66011565656565663"/>
          <c:h val="0.49379781789276561"/>
        </c:manualLayout>
      </c:layout>
      <c:pieChart>
        <c:varyColors val="1"/>
        <c:ser>
          <c:idx val="0"/>
          <c:order val="0"/>
          <c:tx>
            <c:strRef>
              <c:f>'Auswertung der Messwoche'!$D$4</c:f>
              <c:strCache>
                <c:ptCount val="1"/>
                <c:pt idx="0">
                  <c:v>0</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de-DE"/>
              </a:p>
            </c:txPr>
            <c:dLblPos val="ctr"/>
            <c:showLegendKey val="0"/>
            <c:showVal val="0"/>
            <c:showCatName val="0"/>
            <c:showSerName val="0"/>
            <c:showPercent val="1"/>
            <c:showBubbleSize val="0"/>
            <c:showLeaderLines val="0"/>
            <c:extLst>
              <c:ext xmlns:c15="http://schemas.microsoft.com/office/drawing/2012/chart" uri="{CE6537A1-D6FC-4f65-9D91-7224C49458BB}">
                <c15:layout/>
              </c:ext>
            </c:extLst>
          </c:dLbls>
          <c:cat>
            <c:strRef>
              <c:f>'Auswertung der Messwoche'!$A$6:$A$8</c:f>
              <c:strCache>
                <c:ptCount val="3"/>
                <c:pt idx="0">
                  <c:v>Produktionsverluste (kg)</c:v>
                </c:pt>
                <c:pt idx="1">
                  <c:v>Ausgabeverluste (kg)</c:v>
                </c:pt>
                <c:pt idx="2">
                  <c:v>Tellerreste (kg)</c:v>
                </c:pt>
              </c:strCache>
            </c:strRef>
          </c:cat>
          <c:val>
            <c:numRef>
              <c:f>'Auswertung der Messwoche'!$D$6:$D$8</c:f>
              <c:numCache>
                <c:formatCode>#,##0.0</c:formatCode>
                <c:ptCount val="3"/>
                <c:pt idx="0">
                  <c:v>0</c:v>
                </c:pt>
                <c:pt idx="1">
                  <c:v>0</c:v>
                </c:pt>
                <c:pt idx="2">
                  <c:v>0</c:v>
                </c:pt>
              </c:numCache>
            </c:numRef>
          </c:val>
        </c:ser>
        <c:dLbls>
          <c:dLblPos val="ctr"/>
          <c:showLegendKey val="0"/>
          <c:showVal val="1"/>
          <c:showCatName val="0"/>
          <c:showSerName val="0"/>
          <c:showPercent val="0"/>
          <c:showBubbleSize val="0"/>
          <c:showLeaderLines val="0"/>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3.6923076923076935E-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7135808080808085"/>
          <c:y val="0.19600996036482046"/>
          <c:w val="0.64728737373737377"/>
          <c:h val="0.48420165394041537"/>
        </c:manualLayout>
      </c:layout>
      <c:pieChart>
        <c:varyColors val="1"/>
        <c:ser>
          <c:idx val="0"/>
          <c:order val="0"/>
          <c:tx>
            <c:strRef>
              <c:f>'Auswertung der Messwoche'!$E$4</c:f>
              <c:strCache>
                <c:ptCount val="1"/>
                <c:pt idx="0">
                  <c:v>0</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de-DE"/>
              </a:p>
            </c:txPr>
            <c:dLblPos val="ctr"/>
            <c:showLegendKey val="0"/>
            <c:showVal val="0"/>
            <c:showCatName val="0"/>
            <c:showSerName val="0"/>
            <c:showPercent val="1"/>
            <c:showBubbleSize val="0"/>
            <c:showLeaderLines val="0"/>
            <c:extLst>
              <c:ext xmlns:c15="http://schemas.microsoft.com/office/drawing/2012/chart" uri="{CE6537A1-D6FC-4f65-9D91-7224C49458BB}">
                <c15:layout/>
              </c:ext>
            </c:extLst>
          </c:dLbls>
          <c:cat>
            <c:strRef>
              <c:f>'Auswertung der Messwoche'!$A$6:$A$8</c:f>
              <c:strCache>
                <c:ptCount val="3"/>
                <c:pt idx="0">
                  <c:v>Produktionsverluste (kg)</c:v>
                </c:pt>
                <c:pt idx="1">
                  <c:v>Ausgabeverluste (kg)</c:v>
                </c:pt>
                <c:pt idx="2">
                  <c:v>Tellerreste (kg)</c:v>
                </c:pt>
              </c:strCache>
            </c:strRef>
          </c:cat>
          <c:val>
            <c:numRef>
              <c:f>'Auswertung der Messwoche'!$E$6:$E$8</c:f>
              <c:numCache>
                <c:formatCode>#,##0.0</c:formatCode>
                <c:ptCount val="3"/>
                <c:pt idx="0">
                  <c:v>0</c:v>
                </c:pt>
                <c:pt idx="1">
                  <c:v>0</c:v>
                </c:pt>
                <c:pt idx="2">
                  <c:v>0</c:v>
                </c:pt>
              </c:numCache>
            </c:numRef>
          </c:val>
        </c:ser>
        <c:dLbls>
          <c:dLblPos val="ctr"/>
          <c:showLegendKey val="0"/>
          <c:showVal val="1"/>
          <c:showCatName val="0"/>
          <c:showSerName val="0"/>
          <c:showPercent val="0"/>
          <c:showBubbleSize val="0"/>
          <c:showLeaderLines val="0"/>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3.6923076923076935E-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7135808080808085"/>
          <c:y val="0.19600996036482046"/>
          <c:w val="0.64728737373737377"/>
          <c:h val="0.48420165394041537"/>
        </c:manualLayout>
      </c:layout>
      <c:pieChart>
        <c:varyColors val="1"/>
        <c:ser>
          <c:idx val="0"/>
          <c:order val="0"/>
          <c:tx>
            <c:strRef>
              <c:f>'Auswertung der Messwoche'!$F$4</c:f>
              <c:strCache>
                <c:ptCount val="1"/>
                <c:pt idx="0">
                  <c:v>0</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de-DE"/>
              </a:p>
            </c:txPr>
            <c:dLblPos val="ctr"/>
            <c:showLegendKey val="0"/>
            <c:showVal val="0"/>
            <c:showCatName val="0"/>
            <c:showSerName val="0"/>
            <c:showPercent val="1"/>
            <c:showBubbleSize val="0"/>
            <c:showLeaderLines val="0"/>
            <c:extLst>
              <c:ext xmlns:c15="http://schemas.microsoft.com/office/drawing/2012/chart" uri="{CE6537A1-D6FC-4f65-9D91-7224C49458BB}">
                <c15:layout/>
              </c:ext>
            </c:extLst>
          </c:dLbls>
          <c:cat>
            <c:strRef>
              <c:f>'Auswertung der Messwoche'!$A$6:$A$8</c:f>
              <c:strCache>
                <c:ptCount val="3"/>
                <c:pt idx="0">
                  <c:v>Produktionsverluste (kg)</c:v>
                </c:pt>
                <c:pt idx="1">
                  <c:v>Ausgabeverluste (kg)</c:v>
                </c:pt>
                <c:pt idx="2">
                  <c:v>Tellerreste (kg)</c:v>
                </c:pt>
              </c:strCache>
            </c:strRef>
          </c:cat>
          <c:val>
            <c:numRef>
              <c:f>'Auswertung der Messwoche'!$F$6:$F$8</c:f>
              <c:numCache>
                <c:formatCode>#,##0.0</c:formatCode>
                <c:ptCount val="3"/>
                <c:pt idx="0">
                  <c:v>0</c:v>
                </c:pt>
                <c:pt idx="1">
                  <c:v>0</c:v>
                </c:pt>
                <c:pt idx="2">
                  <c:v>0</c:v>
                </c:pt>
              </c:numCache>
            </c:numRef>
          </c:val>
        </c:ser>
        <c:dLbls>
          <c:dLblPos val="ctr"/>
          <c:showLegendKey val="0"/>
          <c:showVal val="1"/>
          <c:showCatName val="0"/>
          <c:showSerName val="0"/>
          <c:showPercent val="0"/>
          <c:showBubbleSize val="0"/>
          <c:showLeaderLines val="0"/>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3.6923076923076935E-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7135808080808085"/>
          <c:y val="0.19600996036482046"/>
          <c:w val="0.64728737373737377"/>
          <c:h val="0.48420165394041537"/>
        </c:manualLayout>
      </c:layout>
      <c:pieChart>
        <c:varyColors val="1"/>
        <c:ser>
          <c:idx val="0"/>
          <c:order val="0"/>
          <c:tx>
            <c:strRef>
              <c:f>'Auswertung der Messwoche'!$G$4</c:f>
              <c:strCache>
                <c:ptCount val="1"/>
                <c:pt idx="0">
                  <c:v>0</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de-DE"/>
              </a:p>
            </c:txPr>
            <c:dLblPos val="ctr"/>
            <c:showLegendKey val="0"/>
            <c:showVal val="0"/>
            <c:showCatName val="0"/>
            <c:showSerName val="0"/>
            <c:showPercent val="1"/>
            <c:showBubbleSize val="0"/>
            <c:showLeaderLines val="0"/>
            <c:extLst>
              <c:ext xmlns:c15="http://schemas.microsoft.com/office/drawing/2012/chart" uri="{CE6537A1-D6FC-4f65-9D91-7224C49458BB}">
                <c15:layout/>
              </c:ext>
            </c:extLst>
          </c:dLbls>
          <c:cat>
            <c:strRef>
              <c:f>'Auswertung der Messwoche'!$A$6:$A$8</c:f>
              <c:strCache>
                <c:ptCount val="3"/>
                <c:pt idx="0">
                  <c:v>Produktionsverluste (kg)</c:v>
                </c:pt>
                <c:pt idx="1">
                  <c:v>Ausgabeverluste (kg)</c:v>
                </c:pt>
                <c:pt idx="2">
                  <c:v>Tellerreste (kg)</c:v>
                </c:pt>
              </c:strCache>
            </c:strRef>
          </c:cat>
          <c:val>
            <c:numRef>
              <c:f>'Auswertung der Messwoche'!$G$6:$G$8</c:f>
              <c:numCache>
                <c:formatCode>#,##0.0</c:formatCode>
                <c:ptCount val="3"/>
                <c:pt idx="0">
                  <c:v>0</c:v>
                </c:pt>
                <c:pt idx="1">
                  <c:v>0</c:v>
                </c:pt>
                <c:pt idx="2">
                  <c:v>0</c:v>
                </c:pt>
              </c:numCache>
            </c:numRef>
          </c:val>
        </c:ser>
        <c:dLbls>
          <c:dLblPos val="ctr"/>
          <c:showLegendKey val="0"/>
          <c:showVal val="1"/>
          <c:showCatName val="0"/>
          <c:showSerName val="0"/>
          <c:showPercent val="0"/>
          <c:showBubbleSize val="0"/>
          <c:showLeaderLines val="0"/>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3.6923076923076935E-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7135808080808085"/>
          <c:y val="0.19600996036482046"/>
          <c:w val="0.64728737373737377"/>
          <c:h val="0.48420165394041537"/>
        </c:manualLayout>
      </c:layout>
      <c:pieChart>
        <c:varyColors val="1"/>
        <c:ser>
          <c:idx val="0"/>
          <c:order val="0"/>
          <c:tx>
            <c:strRef>
              <c:f>'Auswertung der Messwoche'!$H$4</c:f>
              <c:strCache>
                <c:ptCount val="1"/>
                <c:pt idx="0">
                  <c:v>0</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de-DE"/>
              </a:p>
            </c:txPr>
            <c:dLblPos val="ctr"/>
            <c:showLegendKey val="0"/>
            <c:showVal val="0"/>
            <c:showCatName val="0"/>
            <c:showSerName val="0"/>
            <c:showPercent val="1"/>
            <c:showBubbleSize val="0"/>
            <c:showLeaderLines val="0"/>
            <c:extLst>
              <c:ext xmlns:c15="http://schemas.microsoft.com/office/drawing/2012/chart" uri="{CE6537A1-D6FC-4f65-9D91-7224C49458BB}">
                <c15:layout/>
              </c:ext>
            </c:extLst>
          </c:dLbls>
          <c:cat>
            <c:strRef>
              <c:f>'Auswertung der Messwoche'!$A$6:$A$8</c:f>
              <c:strCache>
                <c:ptCount val="3"/>
                <c:pt idx="0">
                  <c:v>Produktionsverluste (kg)</c:v>
                </c:pt>
                <c:pt idx="1">
                  <c:v>Ausgabeverluste (kg)</c:v>
                </c:pt>
                <c:pt idx="2">
                  <c:v>Tellerreste (kg)</c:v>
                </c:pt>
              </c:strCache>
            </c:strRef>
          </c:cat>
          <c:val>
            <c:numRef>
              <c:f>'Auswertung der Messwoche'!$H$6:$H$8</c:f>
              <c:numCache>
                <c:formatCode>#,##0.0</c:formatCode>
                <c:ptCount val="3"/>
                <c:pt idx="0">
                  <c:v>0</c:v>
                </c:pt>
                <c:pt idx="1">
                  <c:v>0</c:v>
                </c:pt>
                <c:pt idx="2">
                  <c:v>0</c:v>
                </c:pt>
              </c:numCache>
            </c:numRef>
          </c:val>
        </c:ser>
        <c:dLbls>
          <c:dLblPos val="ctr"/>
          <c:showLegendKey val="0"/>
          <c:showVal val="1"/>
          <c:showCatName val="0"/>
          <c:showSerName val="0"/>
          <c:showPercent val="0"/>
          <c:showBubbleSize val="0"/>
          <c:showLeaderLines val="0"/>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0" i="0" u="none" strike="noStrike" kern="1200" spc="0" baseline="0">
                <a:solidFill>
                  <a:sysClr val="windowText" lastClr="000000">
                    <a:lumMod val="65000"/>
                    <a:lumOff val="35000"/>
                  </a:sysClr>
                </a:solidFill>
                <a:latin typeface="+mn-lt"/>
                <a:ea typeface="+mn-ea"/>
                <a:cs typeface="+mn-cs"/>
              </a:defRPr>
            </a:pPr>
            <a:r>
              <a:rPr lang="en-US" sz="1400" b="0" i="0" u="none" strike="noStrike" kern="1200" spc="0" baseline="0">
                <a:solidFill>
                  <a:sysClr val="windowText" lastClr="000000">
                    <a:lumMod val="65000"/>
                    <a:lumOff val="35000"/>
                  </a:sysClr>
                </a:solidFill>
                <a:latin typeface="+mn-lt"/>
                <a:ea typeface="+mn-ea"/>
                <a:cs typeface="+mn-cs"/>
              </a:rPr>
              <a:t>Gesamt</a:t>
            </a:r>
          </a:p>
        </c:rich>
      </c:tx>
      <c:layout>
        <c:manualLayout>
          <c:xMode val="edge"/>
          <c:yMode val="edge"/>
          <c:x val="3.6923076923076935E-3"/>
          <c:y val="0"/>
        </c:manualLayout>
      </c:layout>
      <c:overlay val="0"/>
      <c:spPr>
        <a:noFill/>
        <a:ln>
          <a:noFill/>
        </a:ln>
        <a:effectLst/>
      </c:spPr>
      <c:txPr>
        <a:bodyPr rot="0" spcFirstLastPara="1" vertOverflow="ellipsis" vert="horz" wrap="square" anchor="ctr" anchorCtr="1"/>
        <a:lstStyle/>
        <a:p>
          <a:pPr algn="ctr" rtl="0">
            <a:defRPr lang="en-US" sz="1400" b="0" i="0" u="none" strike="noStrike" kern="1200" spc="0" baseline="0">
              <a:solidFill>
                <a:sysClr val="windowText" lastClr="000000">
                  <a:lumMod val="65000"/>
                  <a:lumOff val="35000"/>
                </a:sysClr>
              </a:solidFill>
              <a:latin typeface="+mn-lt"/>
              <a:ea typeface="+mn-ea"/>
              <a:cs typeface="+mn-cs"/>
            </a:defRPr>
          </a:pPr>
          <a:endParaRPr lang="de-DE"/>
        </a:p>
      </c:txPr>
    </c:title>
    <c:autoTitleDeleted val="0"/>
    <c:plotArea>
      <c:layout>
        <c:manualLayout>
          <c:layoutTarget val="inner"/>
          <c:xMode val="edge"/>
          <c:yMode val="edge"/>
          <c:x val="0.17135808080808085"/>
          <c:y val="0.19600996036482046"/>
          <c:w val="0.64728737373737377"/>
          <c:h val="0.48420165394041537"/>
        </c:manualLayout>
      </c:layout>
      <c:pieChart>
        <c:varyColors val="1"/>
        <c:ser>
          <c:idx val="0"/>
          <c:order val="0"/>
          <c:tx>
            <c:strRef>
              <c:f>'Auswertung der Messwoche'!$I$4</c:f>
              <c:strCache>
                <c:ptCount val="1"/>
                <c:pt idx="0">
                  <c:v>Gesamt</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de-DE"/>
              </a:p>
            </c:txPr>
            <c:dLblPos val="ctr"/>
            <c:showLegendKey val="0"/>
            <c:showVal val="0"/>
            <c:showCatName val="0"/>
            <c:showSerName val="0"/>
            <c:showPercent val="1"/>
            <c:showBubbleSize val="0"/>
            <c:showLeaderLines val="0"/>
            <c:extLst>
              <c:ext xmlns:c15="http://schemas.microsoft.com/office/drawing/2012/chart" uri="{CE6537A1-D6FC-4f65-9D91-7224C49458BB}">
                <c15:layout/>
              </c:ext>
            </c:extLst>
          </c:dLbls>
          <c:cat>
            <c:strRef>
              <c:f>'Auswertung der Messwoche'!$A$6:$A$8</c:f>
              <c:strCache>
                <c:ptCount val="3"/>
                <c:pt idx="0">
                  <c:v>Produktionsverluste (kg)</c:v>
                </c:pt>
                <c:pt idx="1">
                  <c:v>Ausgabeverluste (kg)</c:v>
                </c:pt>
                <c:pt idx="2">
                  <c:v>Tellerreste (kg)</c:v>
                </c:pt>
              </c:strCache>
            </c:strRef>
          </c:cat>
          <c:val>
            <c:numRef>
              <c:f>'Auswertung der Messwoche'!$I$6:$I$8</c:f>
              <c:numCache>
                <c:formatCode>#,##0.0</c:formatCode>
                <c:ptCount val="3"/>
                <c:pt idx="0">
                  <c:v>0</c:v>
                </c:pt>
                <c:pt idx="1">
                  <c:v>0</c:v>
                </c:pt>
                <c:pt idx="2">
                  <c:v>0</c:v>
                </c:pt>
              </c:numCache>
            </c:numRef>
          </c:val>
        </c:ser>
        <c:dLbls>
          <c:dLblPos val="ctr"/>
          <c:showLegendKey val="0"/>
          <c:showVal val="1"/>
          <c:showCatName val="0"/>
          <c:showSerName val="0"/>
          <c:showPercent val="0"/>
          <c:showBubbleSize val="0"/>
          <c:showLeaderLines val="0"/>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lgn="ctr" rtl="0">
              <a:defRPr sz="1400" b="0" i="0" u="none" strike="noStrike" kern="1200" spc="0" baseline="0">
                <a:solidFill>
                  <a:schemeClr val="tx1">
                    <a:lumMod val="65000"/>
                    <a:lumOff val="35000"/>
                  </a:schemeClr>
                </a:solidFill>
                <a:latin typeface="Arial (Textkörper)"/>
                <a:ea typeface="+mn-ea"/>
                <a:cs typeface="+mn-cs"/>
              </a:defRPr>
            </a:pPr>
            <a:r>
              <a:rPr lang="de-DE"/>
              <a:t>Menge an Lebensmittelabfällen pro </a:t>
            </a:r>
          </a:p>
          <a:p>
            <a:pPr algn="ctr" rtl="0">
              <a:defRPr/>
            </a:pPr>
            <a:r>
              <a:rPr lang="de-DE" b="1"/>
              <a:t>produzierter Portion </a:t>
            </a:r>
          </a:p>
        </c:rich>
      </c:tx>
      <c:layout>
        <c:manualLayout>
          <c:xMode val="edge"/>
          <c:yMode val="edge"/>
          <c:x val="0.20211495133647744"/>
          <c:y val="6.4893337860443656E-2"/>
        </c:manualLayout>
      </c:layout>
      <c:overlay val="0"/>
      <c:spPr>
        <a:noFill/>
        <a:ln>
          <a:noFill/>
        </a:ln>
        <a:effectLst/>
      </c:spPr>
      <c:txPr>
        <a:bodyPr rot="0" spcFirstLastPara="1" vertOverflow="ellipsis" vert="horz" wrap="square" anchor="ctr" anchorCtr="1"/>
        <a:lstStyle/>
        <a:p>
          <a:pPr algn="ctr" rtl="0">
            <a:defRPr sz="1400" b="0" i="0" u="none" strike="noStrike" kern="1200" spc="0" baseline="0">
              <a:solidFill>
                <a:schemeClr val="tx1">
                  <a:lumMod val="65000"/>
                  <a:lumOff val="35000"/>
                </a:schemeClr>
              </a:solidFill>
              <a:latin typeface="Arial (Textkörper)"/>
              <a:ea typeface="+mn-ea"/>
              <a:cs typeface="+mn-cs"/>
            </a:defRPr>
          </a:pPr>
          <a:endParaRPr lang="de-DE"/>
        </a:p>
      </c:txPr>
    </c:title>
    <c:autoTitleDeleted val="0"/>
    <c:plotArea>
      <c:layout>
        <c:manualLayout>
          <c:layoutTarget val="inner"/>
          <c:xMode val="edge"/>
          <c:yMode val="edge"/>
          <c:x val="0.1326691228919625"/>
          <c:y val="0.26040648148148149"/>
          <c:w val="0.82294053888416641"/>
          <c:h val="0.58874814814814824"/>
        </c:manualLayout>
      </c:layout>
      <c:barChart>
        <c:barDir val="col"/>
        <c:grouping val="clustered"/>
        <c:varyColors val="0"/>
        <c:ser>
          <c:idx val="1"/>
          <c:order val="0"/>
          <c:tx>
            <c:strRef>
              <c:f>'Auswertung der Messwoche'!$A$14</c:f>
              <c:strCache>
                <c:ptCount val="1"/>
                <c:pt idx="0">
                  <c:v>Menge an LMA pro produzierter Portion (g)</c:v>
                </c:pt>
              </c:strCache>
            </c:strRef>
          </c:tx>
          <c:spPr>
            <a:solidFill>
              <a:schemeClr val="accent5">
                <a:shade val="76000"/>
              </a:schemeClr>
            </a:solidFill>
            <a:ln>
              <a:noFill/>
            </a:ln>
            <a:effectLst/>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Arial (Textkörper)"/>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layout/>
                <c15:showLeaderLines val="1"/>
                <c15:leaderLines>
                  <c:spPr>
                    <a:ln w="9525" cap="flat" cmpd="sng" algn="ctr">
                      <a:solidFill>
                        <a:schemeClr val="tx1">
                          <a:lumMod val="35000"/>
                          <a:lumOff val="65000"/>
                        </a:schemeClr>
                      </a:solidFill>
                      <a:round/>
                    </a:ln>
                    <a:effectLst/>
                  </c:spPr>
                </c15:leaderLines>
              </c:ext>
            </c:extLst>
          </c:dLbls>
          <c:cat>
            <c:numRef>
              <c:f>'Auswertung der Messwoche'!$B$4:$H$4</c:f>
              <c:numCache>
                <c:formatCode>General</c:formatCode>
                <c:ptCount val="7"/>
                <c:pt idx="0">
                  <c:v>0</c:v>
                </c:pt>
                <c:pt idx="1">
                  <c:v>0</c:v>
                </c:pt>
                <c:pt idx="2">
                  <c:v>0</c:v>
                </c:pt>
                <c:pt idx="3">
                  <c:v>0</c:v>
                </c:pt>
                <c:pt idx="4">
                  <c:v>0</c:v>
                </c:pt>
                <c:pt idx="5">
                  <c:v>0</c:v>
                </c:pt>
                <c:pt idx="6">
                  <c:v>0</c:v>
                </c:pt>
              </c:numCache>
            </c:numRef>
          </c:cat>
          <c:val>
            <c:numRef>
              <c:f>'Auswertung der Messwoche'!$B$14:$H$14</c:f>
              <c:numCache>
                <c:formatCode>#,##0.0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451"/>
        <c:overlap val="15"/>
        <c:axId val="266416424"/>
        <c:axId val="266412112"/>
      </c:barChart>
      <c:catAx>
        <c:axId val="26641642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Textkörper)"/>
                <a:ea typeface="+mn-ea"/>
                <a:cs typeface="+mn-cs"/>
              </a:defRPr>
            </a:pPr>
            <a:endParaRPr lang="de-DE"/>
          </a:p>
        </c:txPr>
        <c:crossAx val="266412112"/>
        <c:crosses val="autoZero"/>
        <c:auto val="1"/>
        <c:lblAlgn val="ctr"/>
        <c:lblOffset val="100"/>
        <c:noMultiLvlLbl val="0"/>
      </c:catAx>
      <c:valAx>
        <c:axId val="266412112"/>
        <c:scaling>
          <c:orientation val="minMax"/>
        </c:scaling>
        <c:delete val="0"/>
        <c:axPos val="l"/>
        <c:majorGridlines>
          <c:spPr>
            <a:ln w="9525" cap="flat" cmpd="sng" algn="ctr">
              <a:solidFill>
                <a:schemeClr val="bg1">
                  <a:lumMod val="6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Textkörper)"/>
                <a:ea typeface="+mn-ea"/>
                <a:cs typeface="+mn-cs"/>
              </a:defRPr>
            </a:pPr>
            <a:endParaRPr lang="de-DE"/>
          </a:p>
        </c:txPr>
        <c:crossAx val="2664164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a:latin typeface="Arial (Textkörper)"/>
        </a:defRPr>
      </a:pPr>
      <a:endParaRPr lang="de-DE"/>
    </a:p>
  </c:txPr>
  <c:printSettings>
    <c:headerFooter/>
    <c:pageMargins b="0.78740157499999996" l="0.7" r="0.7" t="0.78740157499999996" header="0.3" footer="0.3"/>
    <c:pageSetup/>
  </c:printSettings>
  <c:userShapes r:id="rId3"/>
</c:chartSpace>
</file>

<file path=xl/charts/colors1.xml><?xml version="1.0" encoding="utf-8"?>
<cs:colorStyle xmlns:cs="http://schemas.microsoft.com/office/drawing/2012/chartStyle" xmlns:a="http://schemas.openxmlformats.org/drawingml/2006/main" meth="withinLinearReversed" id="26">
  <a:schemeClr val="accent6"/>
</cs:colorStyle>
</file>

<file path=xl/charts/colors10.xml><?xml version="1.0" encoding="utf-8"?>
<cs:colorStyle xmlns:cs="http://schemas.microsoft.com/office/drawing/2012/chartStyle" xmlns:a="http://schemas.openxmlformats.org/drawingml/2006/main" meth="withinLinearReversed" id="23">
  <a:schemeClr val="accent3"/>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withinLinearReversed" id="24">
  <a:schemeClr val="accent4"/>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withinLinearReversed" id="25">
  <a:schemeClr val="accent5"/>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microsoft.com/office/2007/relationships/hdphoto" Target="../media/hdphoto1.wdp"/><Relationship Id="rId1" Type="http://schemas.openxmlformats.org/officeDocument/2006/relationships/image" Target="../media/image1.png"/><Relationship Id="rId5" Type="http://schemas.openxmlformats.org/officeDocument/2006/relationships/image" Target="../media/image4.jpeg"/><Relationship Id="rId4" Type="http://schemas.openxmlformats.org/officeDocument/2006/relationships/image" Target="../media/image3.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400050</xdr:colOff>
      <xdr:row>1</xdr:row>
      <xdr:rowOff>152400</xdr:rowOff>
    </xdr:from>
    <xdr:to>
      <xdr:col>3</xdr:col>
      <xdr:colOff>564261</xdr:colOff>
      <xdr:row>5</xdr:row>
      <xdr:rowOff>91948</xdr:rowOff>
    </xdr:to>
    <xdr:pic>
      <xdr:nvPicPr>
        <xdr:cNvPr id="3" name="Grafik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25000"/>
                  </a14:imgEffect>
                </a14:imgLayer>
              </a14:imgProps>
            </a:ext>
            <a:ext uri="{28A0092B-C50C-407E-A947-70E740481C1C}">
              <a14:useLocalDpi xmlns:a14="http://schemas.microsoft.com/office/drawing/2010/main" val="0"/>
            </a:ext>
          </a:extLst>
        </a:blip>
        <a:stretch>
          <a:fillRect/>
        </a:stretch>
      </xdr:blipFill>
      <xdr:spPr>
        <a:xfrm>
          <a:off x="400050" y="152400"/>
          <a:ext cx="2307336" cy="612648"/>
        </a:xfrm>
        <a:prstGeom prst="rect">
          <a:avLst/>
        </a:prstGeom>
      </xdr:spPr>
    </xdr:pic>
    <xdr:clientData/>
  </xdr:twoCellAnchor>
  <xdr:twoCellAnchor editAs="oneCell">
    <xdr:from>
      <xdr:col>3</xdr:col>
      <xdr:colOff>600075</xdr:colOff>
      <xdr:row>1</xdr:row>
      <xdr:rowOff>66675</xdr:rowOff>
    </xdr:from>
    <xdr:to>
      <xdr:col>6</xdr:col>
      <xdr:colOff>629793</xdr:colOff>
      <xdr:row>5</xdr:row>
      <xdr:rowOff>140335</xdr:rowOff>
    </xdr:to>
    <xdr:pic>
      <xdr:nvPicPr>
        <xdr:cNvPr id="4" name="Grafik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81300" y="66675"/>
          <a:ext cx="2563368" cy="746760"/>
        </a:xfrm>
        <a:prstGeom prst="rect">
          <a:avLst/>
        </a:prstGeom>
      </xdr:spPr>
    </xdr:pic>
    <xdr:clientData/>
  </xdr:twoCellAnchor>
  <xdr:twoCellAnchor editAs="oneCell">
    <xdr:from>
      <xdr:col>8</xdr:col>
      <xdr:colOff>733420</xdr:colOff>
      <xdr:row>1</xdr:row>
      <xdr:rowOff>114297</xdr:rowOff>
    </xdr:from>
    <xdr:to>
      <xdr:col>12</xdr:col>
      <xdr:colOff>2316</xdr:colOff>
      <xdr:row>6</xdr:row>
      <xdr:rowOff>4572</xdr:rowOff>
    </xdr:to>
    <xdr:pic>
      <xdr:nvPicPr>
        <xdr:cNvPr id="2" name="Grafik 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067545" y="295272"/>
          <a:ext cx="2647096" cy="738000"/>
        </a:xfrm>
        <a:prstGeom prst="rect">
          <a:avLst/>
        </a:prstGeom>
      </xdr:spPr>
    </xdr:pic>
    <xdr:clientData/>
  </xdr:twoCellAnchor>
  <xdr:twoCellAnchor editAs="oneCell">
    <xdr:from>
      <xdr:col>1</xdr:col>
      <xdr:colOff>66675</xdr:colOff>
      <xdr:row>23</xdr:row>
      <xdr:rowOff>47625</xdr:rowOff>
    </xdr:from>
    <xdr:to>
      <xdr:col>1</xdr:col>
      <xdr:colOff>723900</xdr:colOff>
      <xdr:row>27</xdr:row>
      <xdr:rowOff>31750</xdr:rowOff>
    </xdr:to>
    <xdr:pic>
      <xdr:nvPicPr>
        <xdr:cNvPr id="5" name="Grafik 4"/>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1500" y="4572000"/>
          <a:ext cx="657225" cy="657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95248</xdr:colOff>
      <xdr:row>51</xdr:row>
      <xdr:rowOff>3</xdr:rowOff>
    </xdr:from>
    <xdr:to>
      <xdr:col>2</xdr:col>
      <xdr:colOff>862165</xdr:colOff>
      <xdr:row>68</xdr:row>
      <xdr:rowOff>1420</xdr:rowOff>
    </xdr:to>
    <xdr:graphicFrame macro="">
      <xdr:nvGraphicFramePr>
        <xdr:cNvPr id="3" name="Diagram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179918</xdr:colOff>
      <xdr:row>18</xdr:row>
      <xdr:rowOff>42334</xdr:rowOff>
    </xdr:from>
    <xdr:to>
      <xdr:col>2</xdr:col>
      <xdr:colOff>709918</xdr:colOff>
      <xdr:row>32</xdr:row>
      <xdr:rowOff>170394</xdr:rowOff>
    </xdr:to>
    <xdr:graphicFrame macro="">
      <xdr:nvGraphicFramePr>
        <xdr:cNvPr id="5" name="Diagram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762001</xdr:colOff>
      <xdr:row>18</xdr:row>
      <xdr:rowOff>42335</xdr:rowOff>
    </xdr:from>
    <xdr:to>
      <xdr:col>4</xdr:col>
      <xdr:colOff>22001</xdr:colOff>
      <xdr:row>32</xdr:row>
      <xdr:rowOff>170393</xdr:rowOff>
    </xdr:to>
    <xdr:graphicFrame macro="">
      <xdr:nvGraphicFramePr>
        <xdr:cNvPr id="6" name="Diagramm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74082</xdr:colOff>
      <xdr:row>18</xdr:row>
      <xdr:rowOff>42335</xdr:rowOff>
    </xdr:from>
    <xdr:to>
      <xdr:col>5</xdr:col>
      <xdr:colOff>604082</xdr:colOff>
      <xdr:row>32</xdr:row>
      <xdr:rowOff>170393</xdr:rowOff>
    </xdr:to>
    <xdr:graphicFrame macro="">
      <xdr:nvGraphicFramePr>
        <xdr:cNvPr id="7" name="Diagramm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656167</xdr:colOff>
      <xdr:row>18</xdr:row>
      <xdr:rowOff>42334</xdr:rowOff>
    </xdr:from>
    <xdr:to>
      <xdr:col>6</xdr:col>
      <xdr:colOff>1186167</xdr:colOff>
      <xdr:row>32</xdr:row>
      <xdr:rowOff>170392</xdr:rowOff>
    </xdr:to>
    <xdr:graphicFrame macro="">
      <xdr:nvGraphicFramePr>
        <xdr:cNvPr id="8" name="Diagramm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1238250</xdr:colOff>
      <xdr:row>18</xdr:row>
      <xdr:rowOff>42334</xdr:rowOff>
    </xdr:from>
    <xdr:to>
      <xdr:col>8</xdr:col>
      <xdr:colOff>498250</xdr:colOff>
      <xdr:row>32</xdr:row>
      <xdr:rowOff>170392</xdr:rowOff>
    </xdr:to>
    <xdr:graphicFrame macro="">
      <xdr:nvGraphicFramePr>
        <xdr:cNvPr id="9" name="Diagramm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539751</xdr:colOff>
      <xdr:row>18</xdr:row>
      <xdr:rowOff>42335</xdr:rowOff>
    </xdr:from>
    <xdr:to>
      <xdr:col>9</xdr:col>
      <xdr:colOff>1069751</xdr:colOff>
      <xdr:row>32</xdr:row>
      <xdr:rowOff>170393</xdr:rowOff>
    </xdr:to>
    <xdr:graphicFrame macro="">
      <xdr:nvGraphicFramePr>
        <xdr:cNvPr id="10" name="Diagramm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63501</xdr:colOff>
      <xdr:row>18</xdr:row>
      <xdr:rowOff>42333</xdr:rowOff>
    </xdr:from>
    <xdr:to>
      <xdr:col>0</xdr:col>
      <xdr:colOff>1863501</xdr:colOff>
      <xdr:row>32</xdr:row>
      <xdr:rowOff>170391</xdr:rowOff>
    </xdr:to>
    <xdr:graphicFrame macro="">
      <xdr:nvGraphicFramePr>
        <xdr:cNvPr id="13" name="Diagramm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95251</xdr:colOff>
      <xdr:row>70</xdr:row>
      <xdr:rowOff>0</xdr:rowOff>
    </xdr:from>
    <xdr:to>
      <xdr:col>2</xdr:col>
      <xdr:colOff>862168</xdr:colOff>
      <xdr:row>87</xdr:row>
      <xdr:rowOff>1500</xdr:rowOff>
    </xdr:to>
    <xdr:graphicFrame macro="">
      <xdr:nvGraphicFramePr>
        <xdr:cNvPr id="18" name="Diagramm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1269999</xdr:colOff>
      <xdr:row>69</xdr:row>
      <xdr:rowOff>179916</xdr:rowOff>
    </xdr:from>
    <xdr:to>
      <xdr:col>7</xdr:col>
      <xdr:colOff>967999</xdr:colOff>
      <xdr:row>87</xdr:row>
      <xdr:rowOff>1499</xdr:rowOff>
    </xdr:to>
    <xdr:graphicFrame macro="">
      <xdr:nvGraphicFramePr>
        <xdr:cNvPr id="20" name="Diagramm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95251</xdr:colOff>
      <xdr:row>34</xdr:row>
      <xdr:rowOff>178857</xdr:rowOff>
    </xdr:from>
    <xdr:to>
      <xdr:col>1</xdr:col>
      <xdr:colOff>920750</xdr:colOff>
      <xdr:row>49</xdr:row>
      <xdr:rowOff>0</xdr:rowOff>
    </xdr:to>
    <xdr:graphicFrame macro="">
      <xdr:nvGraphicFramePr>
        <xdr:cNvPr id="23" name="Diagramm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2328333</xdr:colOff>
      <xdr:row>18</xdr:row>
      <xdr:rowOff>42333</xdr:rowOff>
    </xdr:from>
    <xdr:to>
      <xdr:col>1</xdr:col>
      <xdr:colOff>117250</xdr:colOff>
      <xdr:row>32</xdr:row>
      <xdr:rowOff>170393</xdr:rowOff>
    </xdr:to>
    <xdr:graphicFrame macro="">
      <xdr:nvGraphicFramePr>
        <xdr:cNvPr id="17" name="Diagramm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0</xdr:colOff>
      <xdr:row>51</xdr:row>
      <xdr:rowOff>0</xdr:rowOff>
    </xdr:from>
    <xdr:to>
      <xdr:col>7</xdr:col>
      <xdr:colOff>968000</xdr:colOff>
      <xdr:row>68</xdr:row>
      <xdr:rowOff>1417</xdr:rowOff>
    </xdr:to>
    <xdr:graphicFrame macro="">
      <xdr:nvGraphicFramePr>
        <xdr:cNvPr id="15" name="Diagramm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0.01852</cdr:x>
      <cdr:y>0.35624</cdr:y>
    </cdr:from>
    <cdr:to>
      <cdr:x>0.06884</cdr:x>
      <cdr:y>0.71311</cdr:y>
    </cdr:to>
    <cdr:sp macro="" textlink="">
      <cdr:nvSpPr>
        <cdr:cNvPr id="3" name="Textfeld 2"/>
        <cdr:cNvSpPr txBox="1"/>
      </cdr:nvSpPr>
      <cdr:spPr>
        <a:xfrm xmlns:a="http://schemas.openxmlformats.org/drawingml/2006/main" rot="16200000">
          <a:off x="-297552" y="1492978"/>
          <a:ext cx="1092039" cy="28624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1100" b="1"/>
            <a:t>Anteil in %</a:t>
          </a:r>
        </a:p>
        <a:p xmlns:a="http://schemas.openxmlformats.org/drawingml/2006/main">
          <a:endParaRPr lang="de-DE" sz="1100" b="1"/>
        </a:p>
      </cdr:txBody>
    </cdr:sp>
  </cdr:relSizeAnchor>
</c:userShapes>
</file>

<file path=xl/drawings/drawing4.xml><?xml version="1.0" encoding="utf-8"?>
<c:userShapes xmlns:c="http://schemas.openxmlformats.org/drawingml/2006/chart">
  <cdr:relSizeAnchor xmlns:cdr="http://schemas.openxmlformats.org/drawingml/2006/chartDrawing">
    <cdr:from>
      <cdr:x>0.01873</cdr:x>
      <cdr:y>0.186</cdr:y>
    </cdr:from>
    <cdr:to>
      <cdr:x>0.07255</cdr:x>
      <cdr:y>0.68576</cdr:y>
    </cdr:to>
    <cdr:sp macro="" textlink="">
      <cdr:nvSpPr>
        <cdr:cNvPr id="3" name="Textfeld 2"/>
        <cdr:cNvSpPr txBox="1"/>
      </cdr:nvSpPr>
      <cdr:spPr>
        <a:xfrm xmlns:a="http://schemas.openxmlformats.org/drawingml/2006/main" rot="16200000">
          <a:off x="-463500" y="1156278"/>
          <a:ext cx="1529307" cy="35511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1100" b="1"/>
            <a:t>Menge in g</a:t>
          </a:r>
        </a:p>
      </cdr:txBody>
    </cdr:sp>
  </cdr:relSizeAnchor>
</c:userShapes>
</file>

<file path=xl/drawings/drawing5.xml><?xml version="1.0" encoding="utf-8"?>
<c:userShapes xmlns:c="http://schemas.openxmlformats.org/drawingml/2006/chart">
  <cdr:relSizeAnchor xmlns:cdr="http://schemas.openxmlformats.org/drawingml/2006/chartDrawing">
    <cdr:from>
      <cdr:x>0.01788</cdr:x>
      <cdr:y>0.31665</cdr:y>
    </cdr:from>
    <cdr:to>
      <cdr:x>0.05335</cdr:x>
      <cdr:y>0.69101</cdr:y>
    </cdr:to>
    <cdr:sp macro="" textlink="">
      <cdr:nvSpPr>
        <cdr:cNvPr id="3" name="Textfeld 2"/>
        <cdr:cNvSpPr txBox="1"/>
      </cdr:nvSpPr>
      <cdr:spPr>
        <a:xfrm xmlns:a="http://schemas.openxmlformats.org/drawingml/2006/main" rot="16200000">
          <a:off x="-359663" y="1435635"/>
          <a:ext cx="1145573" cy="2122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1100" b="1"/>
            <a:t>Menge in g</a:t>
          </a:r>
        </a:p>
      </cdr:txBody>
    </cdr:sp>
  </cdr:relSizeAnchor>
</c:userShapes>
</file>

<file path=xl/drawings/drawing6.xml><?xml version="1.0" encoding="utf-8"?>
<c:userShapes xmlns:c="http://schemas.openxmlformats.org/drawingml/2006/chart">
  <cdr:relSizeAnchor xmlns:cdr="http://schemas.openxmlformats.org/drawingml/2006/chartDrawing">
    <cdr:from>
      <cdr:x>0.01852</cdr:x>
      <cdr:y>0.35624</cdr:y>
    </cdr:from>
    <cdr:to>
      <cdr:x>0.06884</cdr:x>
      <cdr:y>0.71311</cdr:y>
    </cdr:to>
    <cdr:sp macro="" textlink="">
      <cdr:nvSpPr>
        <cdr:cNvPr id="3" name="Textfeld 2"/>
        <cdr:cNvSpPr txBox="1"/>
      </cdr:nvSpPr>
      <cdr:spPr>
        <a:xfrm xmlns:a="http://schemas.openxmlformats.org/drawingml/2006/main" rot="16200000">
          <a:off x="-297552" y="1492978"/>
          <a:ext cx="1092039" cy="28624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1100" b="1"/>
            <a:t>Anteil in %</a:t>
          </a:r>
        </a:p>
        <a:p xmlns:a="http://schemas.openxmlformats.org/drawingml/2006/main">
          <a:endParaRPr lang="de-DE" sz="1100" b="1"/>
        </a:p>
      </cdr:txBody>
    </cdr:sp>
  </cdr:relSizeAnchor>
</c:userShapes>
</file>

<file path=xl/theme/theme1.xml><?xml version="1.0" encoding="utf-8"?>
<a:theme xmlns:a="http://schemas.openxmlformats.org/drawingml/2006/main" name="Design1">
  <a:themeElements>
    <a:clrScheme name="Benutzerdefiniert 236">
      <a:dk1>
        <a:sysClr val="windowText" lastClr="000000"/>
      </a:dk1>
      <a:lt1>
        <a:sysClr val="window" lastClr="FFFFFF"/>
      </a:lt1>
      <a:dk2>
        <a:srgbClr val="878787"/>
      </a:dk2>
      <a:lt2>
        <a:srgbClr val="878787"/>
      </a:lt2>
      <a:accent1>
        <a:srgbClr val="0014A0"/>
      </a:accent1>
      <a:accent2>
        <a:srgbClr val="00B4E6"/>
      </a:accent2>
      <a:accent3>
        <a:srgbClr val="FFD200"/>
      </a:accent3>
      <a:accent4>
        <a:srgbClr val="FF821E"/>
      </a:accent4>
      <a:accent5>
        <a:srgbClr val="EB0041"/>
      </a:accent5>
      <a:accent6>
        <a:srgbClr val="00965A"/>
      </a:accent6>
      <a:hlink>
        <a:srgbClr val="000000"/>
      </a:hlink>
      <a:folHlink>
        <a:srgbClr val="000000"/>
      </a:folHlink>
    </a:clrScheme>
    <a:fontScheme name="Arial">
      <a:majorFont>
        <a:latin typeface="Arial"/>
        <a:ea typeface=""/>
        <a:cs typeface=""/>
      </a:majorFont>
      <a:minorFont>
        <a:latin typeface="Arial"/>
        <a:ea typeface=""/>
        <a:cs typeface=""/>
      </a:minorFont>
    </a:fontScheme>
    <a:fmtScheme name="Lariss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1"/>
        </a:solidFill>
        <a:ln>
          <a:solidFill>
            <a:schemeClr val="tx1"/>
          </a:solidFill>
        </a:ln>
      </a:spPr>
      <a:bodyPr rtlCol="0" anchor="ctr"/>
      <a:lstStyle>
        <a:defPPr algn="ctr">
          <a:lnSpc>
            <a:spcPct val="110000"/>
          </a:lnSpc>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none" rtlCol="0">
        <a:spAutoFit/>
      </a:bodyPr>
      <a:lstStyle>
        <a:defPPr>
          <a:lnSpc>
            <a:spcPct val="110000"/>
          </a:lnSpc>
          <a:defRPr sz="1900" dirty="0" err="1" smtClean="0"/>
        </a:defPPr>
      </a:lstStyle>
    </a:txDef>
  </a:objectDefaults>
  <a:extraClrSchemeLst/>
  <a:extLst>
    <a:ext uri="{05A4C25C-085E-4340-85A3-A5531E510DB2}">
      <thm15:themeFamily xmlns:thm15="http://schemas.microsoft.com/office/thememl/2012/main" name="Design1" id="{5BCBFB88-2982-463C-AC27-6751AFD60271}" vid="{585EAC51-BC13-4898-849E-30FD182579D1}"/>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P29"/>
  <sheetViews>
    <sheetView showGridLines="0" zoomScaleNormal="100" workbookViewId="0">
      <selection activeCell="C24" sqref="C24:L27"/>
    </sheetView>
  </sheetViews>
  <sheetFormatPr baseColWidth="10" defaultRowHeight="14.25" x14ac:dyDescent="0.2"/>
  <cols>
    <col min="1" max="1" width="6.125" style="44" customWidth="1"/>
    <col min="2" max="16384" width="11" style="44"/>
  </cols>
  <sheetData>
    <row r="8" spans="2:16" x14ac:dyDescent="0.2">
      <c r="O8" s="105"/>
      <c r="P8" s="105"/>
    </row>
    <row r="9" spans="2:16" x14ac:dyDescent="0.2">
      <c r="B9" s="45"/>
      <c r="C9" s="45"/>
      <c r="D9" s="45"/>
      <c r="E9" s="45"/>
      <c r="F9" s="45"/>
      <c r="G9" s="45"/>
      <c r="H9" s="45"/>
      <c r="I9" s="45"/>
      <c r="J9" s="45"/>
      <c r="K9" s="45"/>
      <c r="L9" s="45"/>
      <c r="O9" s="46"/>
      <c r="P9" s="46"/>
    </row>
    <row r="10" spans="2:16" ht="14.25" customHeight="1" x14ac:dyDescent="0.2">
      <c r="B10" s="108" t="s">
        <v>35</v>
      </c>
      <c r="C10" s="108"/>
      <c r="D10" s="108"/>
      <c r="E10" s="108"/>
      <c r="F10" s="108"/>
      <c r="G10" s="108"/>
      <c r="H10" s="108"/>
      <c r="I10" s="108"/>
      <c r="J10" s="108"/>
      <c r="K10" s="108"/>
      <c r="L10" s="108"/>
      <c r="O10" s="105"/>
      <c r="P10" s="106"/>
    </row>
    <row r="11" spans="2:16" x14ac:dyDescent="0.2">
      <c r="B11" s="108"/>
      <c r="C11" s="108"/>
      <c r="D11" s="108"/>
      <c r="E11" s="108"/>
      <c r="F11" s="108"/>
      <c r="G11" s="108"/>
      <c r="H11" s="108"/>
      <c r="I11" s="108"/>
      <c r="J11" s="108"/>
      <c r="K11" s="108"/>
      <c r="L11" s="108"/>
      <c r="O11" s="107"/>
      <c r="P11" s="107"/>
    </row>
    <row r="12" spans="2:16" x14ac:dyDescent="0.2">
      <c r="B12" s="108"/>
      <c r="C12" s="108"/>
      <c r="D12" s="108"/>
      <c r="E12" s="108"/>
      <c r="F12" s="108"/>
      <c r="G12" s="108"/>
      <c r="H12" s="108"/>
      <c r="I12" s="108"/>
      <c r="J12" s="108"/>
      <c r="K12" s="108"/>
      <c r="L12" s="108"/>
      <c r="O12" s="107"/>
      <c r="P12" s="107"/>
    </row>
    <row r="13" spans="2:16" x14ac:dyDescent="0.2">
      <c r="B13" s="108"/>
      <c r="C13" s="108"/>
      <c r="D13" s="108"/>
      <c r="E13" s="108"/>
      <c r="F13" s="108"/>
      <c r="G13" s="108"/>
      <c r="H13" s="108"/>
      <c r="I13" s="108"/>
      <c r="J13" s="108"/>
      <c r="K13" s="108"/>
      <c r="L13" s="108"/>
      <c r="O13" s="47"/>
      <c r="P13" s="47"/>
    </row>
    <row r="14" spans="2:16" x14ac:dyDescent="0.2">
      <c r="B14" s="108"/>
      <c r="C14" s="108"/>
      <c r="D14" s="108"/>
      <c r="E14" s="108"/>
      <c r="F14" s="108"/>
      <c r="G14" s="108"/>
      <c r="H14" s="108"/>
      <c r="I14" s="108"/>
      <c r="J14" s="108"/>
      <c r="K14" s="108"/>
      <c r="L14" s="108"/>
    </row>
    <row r="15" spans="2:16" x14ac:dyDescent="0.2">
      <c r="B15" s="108"/>
      <c r="C15" s="108"/>
      <c r="D15" s="108"/>
      <c r="E15" s="108"/>
      <c r="F15" s="108"/>
      <c r="G15" s="108"/>
      <c r="H15" s="108"/>
      <c r="I15" s="108"/>
      <c r="J15" s="108"/>
      <c r="K15" s="108"/>
      <c r="L15" s="108"/>
    </row>
    <row r="16" spans="2:16" x14ac:dyDescent="0.2">
      <c r="B16" s="108"/>
      <c r="C16" s="108"/>
      <c r="D16" s="108"/>
      <c r="E16" s="108"/>
      <c r="F16" s="108"/>
      <c r="G16" s="108"/>
      <c r="H16" s="108"/>
      <c r="I16" s="108"/>
      <c r="J16" s="108"/>
      <c r="K16" s="108"/>
      <c r="L16" s="108"/>
    </row>
    <row r="17" spans="2:12" x14ac:dyDescent="0.2">
      <c r="B17" s="108"/>
      <c r="C17" s="108"/>
      <c r="D17" s="108"/>
      <c r="E17" s="108"/>
      <c r="F17" s="108"/>
      <c r="G17" s="108"/>
      <c r="H17" s="108"/>
      <c r="I17" s="108"/>
      <c r="J17" s="108"/>
      <c r="K17" s="108"/>
      <c r="L17" s="108"/>
    </row>
    <row r="18" spans="2:12" x14ac:dyDescent="0.2">
      <c r="B18" s="108"/>
      <c r="C18" s="108"/>
      <c r="D18" s="108"/>
      <c r="E18" s="108"/>
      <c r="F18" s="108"/>
      <c r="G18" s="108"/>
      <c r="H18" s="108"/>
      <c r="I18" s="108"/>
      <c r="J18" s="108"/>
      <c r="K18" s="108"/>
      <c r="L18" s="108"/>
    </row>
    <row r="19" spans="2:12" x14ac:dyDescent="0.2">
      <c r="B19" s="108"/>
      <c r="C19" s="108"/>
      <c r="D19" s="108"/>
      <c r="E19" s="108"/>
      <c r="F19" s="108"/>
      <c r="G19" s="108"/>
      <c r="H19" s="108"/>
      <c r="I19" s="108"/>
      <c r="J19" s="108"/>
      <c r="K19" s="108"/>
      <c r="L19" s="108"/>
    </row>
    <row r="20" spans="2:12" x14ac:dyDescent="0.2">
      <c r="B20" s="108"/>
      <c r="C20" s="108"/>
      <c r="D20" s="108"/>
      <c r="E20" s="108"/>
      <c r="F20" s="108"/>
      <c r="G20" s="108"/>
      <c r="H20" s="108"/>
      <c r="I20" s="108"/>
      <c r="J20" s="108"/>
      <c r="K20" s="108"/>
      <c r="L20" s="108"/>
    </row>
    <row r="21" spans="2:12" x14ac:dyDescent="0.2">
      <c r="B21" s="109"/>
      <c r="C21" s="109"/>
      <c r="D21" s="109"/>
      <c r="E21" s="109"/>
      <c r="F21" s="109"/>
      <c r="G21" s="109"/>
      <c r="H21" s="109"/>
      <c r="I21" s="109"/>
      <c r="J21" s="109"/>
      <c r="K21" s="109"/>
      <c r="L21" s="109"/>
    </row>
    <row r="24" spans="2:12" x14ac:dyDescent="0.2">
      <c r="C24" s="104" t="s">
        <v>36</v>
      </c>
      <c r="D24" s="104"/>
      <c r="E24" s="104"/>
      <c r="F24" s="104"/>
      <c r="G24" s="104"/>
      <c r="H24" s="104"/>
      <c r="I24" s="104"/>
      <c r="J24" s="104"/>
      <c r="K24" s="104"/>
      <c r="L24" s="104"/>
    </row>
    <row r="25" spans="2:12" x14ac:dyDescent="0.2">
      <c r="C25" s="104"/>
      <c r="D25" s="104"/>
      <c r="E25" s="104"/>
      <c r="F25" s="104"/>
      <c r="G25" s="104"/>
      <c r="H25" s="104"/>
      <c r="I25" s="104"/>
      <c r="J25" s="104"/>
      <c r="K25" s="104"/>
      <c r="L25" s="104"/>
    </row>
    <row r="26" spans="2:12" x14ac:dyDescent="0.2">
      <c r="C26" s="104"/>
      <c r="D26" s="104"/>
      <c r="E26" s="104"/>
      <c r="F26" s="104"/>
      <c r="G26" s="104"/>
      <c r="H26" s="104"/>
      <c r="I26" s="104"/>
      <c r="J26" s="104"/>
      <c r="K26" s="104"/>
      <c r="L26" s="104"/>
    </row>
    <row r="27" spans="2:12" x14ac:dyDescent="0.2">
      <c r="C27" s="104"/>
      <c r="D27" s="104"/>
      <c r="E27" s="104"/>
      <c r="F27" s="104"/>
      <c r="G27" s="104"/>
      <c r="H27" s="104"/>
      <c r="I27" s="104"/>
      <c r="J27" s="104"/>
      <c r="K27" s="104"/>
      <c r="L27" s="104"/>
    </row>
    <row r="29" spans="2:12" x14ac:dyDescent="0.2">
      <c r="I29" s="48"/>
    </row>
  </sheetData>
  <sheetProtection algorithmName="SHA-512" hashValue="7NWbYiHPghProlsbq2LCtlLTp4VKQMYfNbEHRjxQEfpfuSk5vgPYv0DC6tvrZVxh9gLamFAgTC7JXnwH219JwQ==" saltValue="6PRBkjgmZoZwl5/lVnQ2cA==" spinCount="100000" sheet="1" objects="1" scenarios="1"/>
  <mergeCells count="6">
    <mergeCell ref="C24:L27"/>
    <mergeCell ref="O8:P8"/>
    <mergeCell ref="O10:P10"/>
    <mergeCell ref="O11:P11"/>
    <mergeCell ref="O12:P12"/>
    <mergeCell ref="B10:L21"/>
  </mergeCells>
  <pageMargins left="0.7" right="0.7" top="0.78740157499999996" bottom="0.78740157499999996" header="0.3" footer="0.3"/>
  <pageSetup paperSize="9" scale="9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6"/>
  <sheetViews>
    <sheetView showGridLines="0" tabSelected="1" zoomScale="85" zoomScaleNormal="85" workbookViewId="0">
      <selection activeCell="B12" sqref="B12"/>
    </sheetView>
  </sheetViews>
  <sheetFormatPr baseColWidth="10" defaultRowHeight="15" x14ac:dyDescent="0.25"/>
  <cols>
    <col min="1" max="1" width="38.625" style="3" customWidth="1"/>
    <col min="2" max="4" width="20.625" style="3" customWidth="1"/>
    <col min="5" max="5" width="19" style="4" customWidth="1"/>
    <col min="6" max="16384" width="11" style="3"/>
  </cols>
  <sheetData>
    <row r="1" spans="1:5" ht="6" customHeight="1" x14ac:dyDescent="0.25">
      <c r="A1" s="2"/>
    </row>
    <row r="2" spans="1:5" ht="18.95" customHeight="1" x14ac:dyDescent="0.25">
      <c r="A2" s="5" t="s">
        <v>0</v>
      </c>
    </row>
    <row r="3" spans="1:5" ht="18.95" customHeight="1" x14ac:dyDescent="0.25">
      <c r="A3" s="6" t="s">
        <v>1</v>
      </c>
    </row>
    <row r="4" spans="1:5" ht="18.95" customHeight="1" x14ac:dyDescent="0.25">
      <c r="A4" s="6" t="s">
        <v>2</v>
      </c>
    </row>
    <row r="5" spans="1:5" ht="18.95" customHeight="1" x14ac:dyDescent="0.25">
      <c r="A5" s="6" t="s">
        <v>3</v>
      </c>
    </row>
    <row r="6" spans="1:5" ht="18.95" customHeight="1" x14ac:dyDescent="0.25">
      <c r="A6" s="6" t="s">
        <v>4</v>
      </c>
    </row>
    <row r="7" spans="1:5" ht="18.95" customHeight="1" x14ac:dyDescent="0.25">
      <c r="A7" s="6" t="s">
        <v>11</v>
      </c>
    </row>
    <row r="8" spans="1:5" ht="18.95" customHeight="1" x14ac:dyDescent="0.25">
      <c r="A8" s="6" t="s">
        <v>12</v>
      </c>
    </row>
    <row r="9" spans="1:5" x14ac:dyDescent="0.25">
      <c r="A9" s="7"/>
    </row>
    <row r="11" spans="1:5" ht="16.5" thickBot="1" x14ac:dyDescent="0.3">
      <c r="A11" s="8" t="s">
        <v>0</v>
      </c>
      <c r="B11" s="9"/>
      <c r="C11" s="10"/>
      <c r="D11" s="10"/>
      <c r="E11" s="11"/>
    </row>
    <row r="12" spans="1:5" ht="15.75" thickBot="1" x14ac:dyDescent="0.3">
      <c r="A12" s="12" t="s">
        <v>13</v>
      </c>
      <c r="B12" s="1"/>
      <c r="C12" s="13"/>
      <c r="D12" s="13"/>
      <c r="E12" s="14"/>
    </row>
    <row r="13" spans="1:5" x14ac:dyDescent="0.25">
      <c r="A13" s="15"/>
      <c r="B13" s="15"/>
      <c r="C13" s="15"/>
      <c r="D13" s="15"/>
    </row>
    <row r="14" spans="1:5" x14ac:dyDescent="0.25">
      <c r="A14" s="16" t="s">
        <v>44</v>
      </c>
      <c r="B14" s="17"/>
      <c r="C14" s="17"/>
      <c r="D14" s="17"/>
      <c r="E14" s="18"/>
    </row>
    <row r="15" spans="1:5" ht="15.75" thickBot="1" x14ac:dyDescent="0.3">
      <c r="A15" s="103" t="s">
        <v>43</v>
      </c>
      <c r="B15" s="19"/>
      <c r="C15" s="19"/>
      <c r="D15" s="15"/>
    </row>
    <row r="16" spans="1:5" ht="17.100000000000001" customHeight="1" thickBot="1" x14ac:dyDescent="0.3">
      <c r="A16" s="110" t="s">
        <v>27</v>
      </c>
      <c r="B16" s="110"/>
      <c r="C16" s="94"/>
      <c r="D16" s="15"/>
    </row>
    <row r="17" spans="1:5" ht="17.100000000000001" customHeight="1" thickBot="1" x14ac:dyDescent="0.3">
      <c r="A17" s="113" t="s">
        <v>10</v>
      </c>
      <c r="B17" s="114"/>
      <c r="C17" s="95"/>
      <c r="D17" s="15"/>
    </row>
    <row r="18" spans="1:5" ht="17.100000000000001" customHeight="1" thickBot="1" x14ac:dyDescent="0.3">
      <c r="A18" s="112" t="s">
        <v>29</v>
      </c>
      <c r="B18" s="112"/>
      <c r="C18" s="95"/>
      <c r="D18" s="15"/>
    </row>
    <row r="19" spans="1:5" ht="17.100000000000001" customHeight="1" thickBot="1" x14ac:dyDescent="0.3">
      <c r="A19" s="112" t="s">
        <v>30</v>
      </c>
      <c r="B19" s="112"/>
      <c r="C19" s="94"/>
      <c r="D19" s="15"/>
    </row>
    <row r="20" spans="1:5" ht="15.95" customHeight="1" x14ac:dyDescent="0.25">
      <c r="A20" s="15"/>
      <c r="B20" s="15"/>
      <c r="C20" s="15"/>
      <c r="D20" s="15"/>
    </row>
    <row r="21" spans="1:5" ht="15.95" customHeight="1" x14ac:dyDescent="0.25">
      <c r="A21" s="15"/>
      <c r="B21" s="15"/>
      <c r="C21" s="15"/>
      <c r="D21" s="15"/>
    </row>
    <row r="22" spans="1:5" ht="15.95" customHeight="1" x14ac:dyDescent="0.25">
      <c r="A22" s="16" t="s">
        <v>7</v>
      </c>
      <c r="B22" s="20"/>
      <c r="C22" s="20"/>
      <c r="D22" s="20"/>
      <c r="E22" s="18"/>
    </row>
    <row r="23" spans="1:5" ht="15.95" customHeight="1" x14ac:dyDescent="0.25">
      <c r="A23" s="101" t="s">
        <v>41</v>
      </c>
      <c r="B23" s="15"/>
      <c r="C23" s="15"/>
      <c r="D23" s="15"/>
    </row>
    <row r="24" spans="1:5" ht="26.25" thickBot="1" x14ac:dyDescent="0.3">
      <c r="A24" s="21"/>
      <c r="B24" s="22" t="s">
        <v>5</v>
      </c>
      <c r="C24" s="22" t="s">
        <v>24</v>
      </c>
      <c r="D24" s="22" t="s">
        <v>6</v>
      </c>
    </row>
    <row r="25" spans="1:5" ht="17.100000000000001" customHeight="1" thickBot="1" x14ac:dyDescent="0.3">
      <c r="A25" s="23" t="s">
        <v>9</v>
      </c>
      <c r="B25" s="93"/>
      <c r="C25" s="93"/>
      <c r="D25" s="93"/>
    </row>
    <row r="26" spans="1:5" ht="17.100000000000001" customHeight="1" thickBot="1" x14ac:dyDescent="0.3">
      <c r="A26" s="23" t="s">
        <v>9</v>
      </c>
      <c r="B26" s="93"/>
      <c r="C26" s="93"/>
      <c r="D26" s="93"/>
    </row>
    <row r="27" spans="1:5" ht="17.100000000000001" customHeight="1" thickBot="1" x14ac:dyDescent="0.3">
      <c r="A27" s="23" t="s">
        <v>9</v>
      </c>
      <c r="B27" s="93"/>
      <c r="C27" s="93"/>
      <c r="D27" s="93"/>
    </row>
    <row r="28" spans="1:5" ht="17.100000000000001" customHeight="1" thickBot="1" x14ac:dyDescent="0.3">
      <c r="A28" s="23" t="s">
        <v>9</v>
      </c>
      <c r="B28" s="93"/>
      <c r="C28" s="93"/>
      <c r="D28" s="93"/>
    </row>
    <row r="29" spans="1:5" ht="17.100000000000001" customHeight="1" thickBot="1" x14ac:dyDescent="0.3">
      <c r="A29" s="23" t="s">
        <v>9</v>
      </c>
      <c r="B29" s="93"/>
      <c r="C29" s="93"/>
      <c r="D29" s="93"/>
    </row>
    <row r="30" spans="1:5" ht="17.100000000000001" customHeight="1" thickBot="1" x14ac:dyDescent="0.3">
      <c r="A30" s="23" t="s">
        <v>9</v>
      </c>
      <c r="B30" s="93"/>
      <c r="C30" s="93"/>
      <c r="D30" s="93"/>
    </row>
    <row r="31" spans="1:5" ht="17.100000000000001" customHeight="1" thickBot="1" x14ac:dyDescent="0.3">
      <c r="A31" s="23" t="s">
        <v>9</v>
      </c>
      <c r="B31" s="93"/>
      <c r="C31" s="93"/>
      <c r="D31" s="93"/>
    </row>
    <row r="32" spans="1:5" ht="17.100000000000001" customHeight="1" thickBot="1" x14ac:dyDescent="0.3">
      <c r="A32" s="23" t="s">
        <v>9</v>
      </c>
      <c r="B32" s="93"/>
      <c r="C32" s="93"/>
      <c r="D32" s="93"/>
    </row>
    <row r="33" spans="1:7" ht="17.100000000000001" customHeight="1" thickBot="1" x14ac:dyDescent="0.3">
      <c r="A33" s="23" t="s">
        <v>9</v>
      </c>
      <c r="B33" s="93"/>
      <c r="C33" s="93"/>
      <c r="D33" s="93"/>
      <c r="E33" s="24"/>
    </row>
    <row r="34" spans="1:7" ht="16.5" customHeight="1" thickBot="1" x14ac:dyDescent="0.3">
      <c r="A34" s="25" t="s">
        <v>9</v>
      </c>
      <c r="B34" s="93"/>
      <c r="C34" s="93"/>
      <c r="D34" s="93"/>
      <c r="E34" s="26" t="s">
        <v>14</v>
      </c>
    </row>
    <row r="35" spans="1:7" ht="17.100000000000001" customHeight="1" x14ac:dyDescent="0.2">
      <c r="A35" s="27" t="s">
        <v>28</v>
      </c>
      <c r="B35" s="28">
        <f>SUM(B25:B34)</f>
        <v>0</v>
      </c>
      <c r="C35" s="28">
        <f t="shared" ref="C35:D35" si="0">SUM(C25:C34)</f>
        <v>0</v>
      </c>
      <c r="D35" s="28">
        <f t="shared" si="0"/>
        <v>0</v>
      </c>
      <c r="E35" s="29">
        <f>SUM(B35:D35)</f>
        <v>0</v>
      </c>
    </row>
    <row r="36" spans="1:7" ht="17.100000000000001" customHeight="1" x14ac:dyDescent="0.2">
      <c r="A36" s="27" t="s">
        <v>37</v>
      </c>
      <c r="B36" s="30" t="e">
        <f>B35/C16</f>
        <v>#DIV/0!</v>
      </c>
      <c r="C36" s="30" t="e">
        <f>C35/C16</f>
        <v>#DIV/0!</v>
      </c>
      <c r="D36" s="30" t="e">
        <f>D35/C16</f>
        <v>#DIV/0!</v>
      </c>
      <c r="E36" s="31" t="e">
        <f>E35/C16</f>
        <v>#DIV/0!</v>
      </c>
      <c r="F36" s="97"/>
    </row>
    <row r="37" spans="1:7" ht="17.100000000000001" customHeight="1" x14ac:dyDescent="0.2">
      <c r="A37" s="27" t="s">
        <v>40</v>
      </c>
      <c r="B37" s="30" t="e">
        <f>(B35*2)/C17</f>
        <v>#DIV/0!</v>
      </c>
      <c r="C37" s="30" t="e">
        <f>(C35*2)/C17</f>
        <v>#DIV/0!</v>
      </c>
      <c r="D37" s="30" t="e">
        <f>(D35*2)/C17</f>
        <v>#DIV/0!</v>
      </c>
      <c r="E37" s="31" t="e">
        <f>(E35*2)/C17</f>
        <v>#DIV/0!</v>
      </c>
      <c r="F37" s="97"/>
    </row>
    <row r="38" spans="1:7" ht="17.100000000000001" customHeight="1" x14ac:dyDescent="0.2">
      <c r="A38" s="27" t="s">
        <v>31</v>
      </c>
      <c r="B38" s="32" t="e">
        <f>(B35/C18)*1000</f>
        <v>#DIV/0!</v>
      </c>
      <c r="C38" s="32" t="e">
        <f>(C35/C18)*1000</f>
        <v>#DIV/0!</v>
      </c>
      <c r="D38" s="32" t="e">
        <f>(D35/C18)*1000</f>
        <v>#DIV/0!</v>
      </c>
      <c r="E38" s="32" t="e">
        <f>(E35/C18)*1000</f>
        <v>#DIV/0!</v>
      </c>
      <c r="F38" s="33"/>
      <c r="G38" s="98"/>
    </row>
    <row r="39" spans="1:7" ht="17.100000000000001" customHeight="1" x14ac:dyDescent="0.2">
      <c r="A39" s="27" t="s">
        <v>32</v>
      </c>
      <c r="B39" s="32" t="e">
        <f>(B35/C19)*1000</f>
        <v>#DIV/0!</v>
      </c>
      <c r="C39" s="32" t="e">
        <f>(C35/C19)*1000</f>
        <v>#DIV/0!</v>
      </c>
      <c r="D39" s="32" t="e">
        <f>(D35/C19)*1000</f>
        <v>#DIV/0!</v>
      </c>
      <c r="E39" s="32" t="e">
        <f>(E35/C19)*1000</f>
        <v>#DIV/0!</v>
      </c>
    </row>
    <row r="40" spans="1:7" ht="17.100000000000001" customHeight="1" x14ac:dyDescent="0.25">
      <c r="A40" s="27"/>
      <c r="B40" s="34"/>
      <c r="C40" s="34"/>
      <c r="D40" s="34"/>
      <c r="E40" s="35"/>
    </row>
    <row r="41" spans="1:7" ht="17.100000000000001" customHeight="1" x14ac:dyDescent="0.25">
      <c r="A41" s="27"/>
      <c r="B41" s="34"/>
      <c r="C41" s="34"/>
      <c r="D41" s="34"/>
      <c r="E41" s="35"/>
    </row>
    <row r="42" spans="1:7" ht="17.100000000000001" customHeight="1" x14ac:dyDescent="0.25">
      <c r="A42" s="102" t="s">
        <v>42</v>
      </c>
      <c r="B42" s="36"/>
      <c r="C42" s="36"/>
      <c r="D42" s="36"/>
    </row>
    <row r="43" spans="1:7" ht="17.100000000000001" customHeight="1" x14ac:dyDescent="0.2">
      <c r="A43" s="27"/>
      <c r="B43" s="36"/>
      <c r="C43" s="36"/>
      <c r="D43" s="36"/>
      <c r="E43" s="37" t="s">
        <v>25</v>
      </c>
    </row>
    <row r="45" spans="1:7" ht="16.5" thickBot="1" x14ac:dyDescent="0.3">
      <c r="A45" s="8" t="s">
        <v>1</v>
      </c>
      <c r="B45" s="10"/>
      <c r="C45" s="10"/>
      <c r="D45" s="10"/>
      <c r="E45" s="11"/>
    </row>
    <row r="46" spans="1:7" s="38" customFormat="1" ht="15.75" thickBot="1" x14ac:dyDescent="0.3">
      <c r="A46" s="12" t="s">
        <v>13</v>
      </c>
      <c r="B46" s="1"/>
      <c r="C46" s="13"/>
      <c r="D46" s="13"/>
      <c r="E46" s="14"/>
    </row>
    <row r="47" spans="1:7" x14ac:dyDescent="0.25">
      <c r="A47" s="15"/>
      <c r="B47" s="15"/>
      <c r="C47" s="15"/>
      <c r="D47" s="15"/>
    </row>
    <row r="48" spans="1:7" x14ac:dyDescent="0.25">
      <c r="A48" s="16" t="s">
        <v>44</v>
      </c>
      <c r="B48" s="17"/>
      <c r="C48" s="17"/>
      <c r="D48" s="17"/>
      <c r="E48" s="18"/>
    </row>
    <row r="49" spans="1:5" ht="15.75" thickBot="1" x14ac:dyDescent="0.3">
      <c r="A49" s="103" t="s">
        <v>43</v>
      </c>
      <c r="B49" s="15"/>
      <c r="C49" s="15"/>
      <c r="D49" s="15"/>
    </row>
    <row r="50" spans="1:5" ht="17.100000000000001" customHeight="1" thickBot="1" x14ac:dyDescent="0.3">
      <c r="A50" s="110" t="s">
        <v>27</v>
      </c>
      <c r="B50" s="110"/>
      <c r="C50" s="94"/>
      <c r="D50" s="15"/>
    </row>
    <row r="51" spans="1:5" ht="17.100000000000001" customHeight="1" thickBot="1" x14ac:dyDescent="0.3">
      <c r="A51" s="110" t="s">
        <v>10</v>
      </c>
      <c r="B51" s="111"/>
      <c r="C51" s="95"/>
      <c r="D51" s="15"/>
    </row>
    <row r="52" spans="1:5" ht="17.100000000000001" customHeight="1" thickBot="1" x14ac:dyDescent="0.3">
      <c r="A52" s="112" t="s">
        <v>29</v>
      </c>
      <c r="B52" s="112"/>
      <c r="C52" s="95"/>
      <c r="D52" s="15"/>
    </row>
    <row r="53" spans="1:5" ht="17.100000000000001" customHeight="1" thickBot="1" x14ac:dyDescent="0.3">
      <c r="A53" s="112" t="s">
        <v>30</v>
      </c>
      <c r="B53" s="112"/>
      <c r="C53" s="94"/>
      <c r="D53" s="15"/>
    </row>
    <row r="54" spans="1:5" ht="15.95" customHeight="1" x14ac:dyDescent="0.25">
      <c r="A54" s="15"/>
      <c r="B54" s="15"/>
      <c r="C54" s="15"/>
      <c r="D54" s="15"/>
    </row>
    <row r="55" spans="1:5" ht="15.95" customHeight="1" x14ac:dyDescent="0.25">
      <c r="A55" s="15"/>
      <c r="B55" s="15"/>
      <c r="C55" s="15"/>
      <c r="D55" s="15"/>
    </row>
    <row r="56" spans="1:5" ht="15.95" customHeight="1" x14ac:dyDescent="0.25">
      <c r="A56" s="16" t="s">
        <v>7</v>
      </c>
      <c r="B56" s="20"/>
      <c r="C56" s="20"/>
      <c r="D56" s="20"/>
      <c r="E56" s="18"/>
    </row>
    <row r="57" spans="1:5" ht="15.95" customHeight="1" x14ac:dyDescent="0.25">
      <c r="A57" s="101" t="s">
        <v>41</v>
      </c>
      <c r="B57" s="15"/>
      <c r="C57" s="15"/>
      <c r="D57" s="15"/>
    </row>
    <row r="58" spans="1:5" ht="26.25" thickBot="1" x14ac:dyDescent="0.3">
      <c r="A58" s="21"/>
      <c r="B58" s="21" t="s">
        <v>5</v>
      </c>
      <c r="C58" s="22" t="s">
        <v>24</v>
      </c>
      <c r="D58" s="21" t="s">
        <v>6</v>
      </c>
    </row>
    <row r="59" spans="1:5" ht="17.100000000000001" customHeight="1" thickBot="1" x14ac:dyDescent="0.3">
      <c r="A59" s="23" t="s">
        <v>9</v>
      </c>
      <c r="B59" s="93"/>
      <c r="C59" s="93"/>
      <c r="D59" s="93"/>
    </row>
    <row r="60" spans="1:5" ht="17.100000000000001" customHeight="1" thickBot="1" x14ac:dyDescent="0.3">
      <c r="A60" s="23" t="s">
        <v>9</v>
      </c>
      <c r="B60" s="93"/>
      <c r="C60" s="93"/>
      <c r="D60" s="93"/>
    </row>
    <row r="61" spans="1:5" ht="17.100000000000001" customHeight="1" thickBot="1" x14ac:dyDescent="0.3">
      <c r="A61" s="23" t="s">
        <v>9</v>
      </c>
      <c r="B61" s="93"/>
      <c r="C61" s="93"/>
      <c r="D61" s="93"/>
    </row>
    <row r="62" spans="1:5" ht="17.100000000000001" customHeight="1" thickBot="1" x14ac:dyDescent="0.3">
      <c r="A62" s="23" t="s">
        <v>9</v>
      </c>
      <c r="B62" s="93"/>
      <c r="C62" s="93"/>
      <c r="D62" s="93"/>
    </row>
    <row r="63" spans="1:5" ht="17.100000000000001" customHeight="1" thickBot="1" x14ac:dyDescent="0.3">
      <c r="A63" s="23" t="s">
        <v>9</v>
      </c>
      <c r="B63" s="93"/>
      <c r="C63" s="93"/>
      <c r="D63" s="93"/>
    </row>
    <row r="64" spans="1:5" ht="17.100000000000001" customHeight="1" thickBot="1" x14ac:dyDescent="0.3">
      <c r="A64" s="23" t="s">
        <v>9</v>
      </c>
      <c r="B64" s="93"/>
      <c r="C64" s="93"/>
      <c r="D64" s="93"/>
    </row>
    <row r="65" spans="1:5" ht="17.100000000000001" customHeight="1" thickBot="1" x14ac:dyDescent="0.3">
      <c r="A65" s="23" t="s">
        <v>9</v>
      </c>
      <c r="B65" s="93"/>
      <c r="C65" s="93"/>
      <c r="D65" s="93"/>
    </row>
    <row r="66" spans="1:5" ht="17.100000000000001" customHeight="1" thickBot="1" x14ac:dyDescent="0.3">
      <c r="A66" s="23" t="s">
        <v>9</v>
      </c>
      <c r="B66" s="93"/>
      <c r="C66" s="93"/>
      <c r="D66" s="93"/>
    </row>
    <row r="67" spans="1:5" ht="17.100000000000001" customHeight="1" thickBot="1" x14ac:dyDescent="0.3">
      <c r="A67" s="23" t="s">
        <v>9</v>
      </c>
      <c r="B67" s="93"/>
      <c r="C67" s="93"/>
      <c r="D67" s="93"/>
      <c r="E67" s="24"/>
    </row>
    <row r="68" spans="1:5" ht="16.5" customHeight="1" thickBot="1" x14ac:dyDescent="0.3">
      <c r="A68" s="25" t="s">
        <v>9</v>
      </c>
      <c r="B68" s="93"/>
      <c r="C68" s="93"/>
      <c r="D68" s="93"/>
      <c r="E68" s="26" t="s">
        <v>14</v>
      </c>
    </row>
    <row r="69" spans="1:5" ht="17.100000000000001" customHeight="1" x14ac:dyDescent="0.25">
      <c r="A69" s="27" t="s">
        <v>28</v>
      </c>
      <c r="B69" s="28">
        <f>SUM(B59:B68)</f>
        <v>0</v>
      </c>
      <c r="C69" s="28">
        <f t="shared" ref="C69:D69" si="1">SUM(C59:C68)</f>
        <v>0</v>
      </c>
      <c r="D69" s="28">
        <f t="shared" si="1"/>
        <v>0</v>
      </c>
      <c r="E69" s="39">
        <f>SUM(B69:D69)</f>
        <v>0</v>
      </c>
    </row>
    <row r="70" spans="1:5" ht="17.100000000000001" customHeight="1" x14ac:dyDescent="0.25">
      <c r="A70" s="27" t="s">
        <v>37</v>
      </c>
      <c r="B70" s="40" t="e">
        <f>B69/C50</f>
        <v>#DIV/0!</v>
      </c>
      <c r="C70" s="40" t="e">
        <f>C69/C50</f>
        <v>#DIV/0!</v>
      </c>
      <c r="D70" s="40" t="e">
        <f>D69/C50</f>
        <v>#DIV/0!</v>
      </c>
      <c r="E70" s="41" t="e">
        <f>E69/C50</f>
        <v>#DIV/0!</v>
      </c>
    </row>
    <row r="71" spans="1:5" ht="17.100000000000001" customHeight="1" x14ac:dyDescent="0.25">
      <c r="A71" s="27" t="s">
        <v>40</v>
      </c>
      <c r="B71" s="40" t="e">
        <f>(B69*2)/C51</f>
        <v>#DIV/0!</v>
      </c>
      <c r="C71" s="40" t="e">
        <f>(C69*2)/C51</f>
        <v>#DIV/0!</v>
      </c>
      <c r="D71" s="40" t="e">
        <f>(D69*2)/C51</f>
        <v>#DIV/0!</v>
      </c>
      <c r="E71" s="41" t="e">
        <f>(E69*2)/C51</f>
        <v>#DIV/0!</v>
      </c>
    </row>
    <row r="72" spans="1:5" ht="17.100000000000001" customHeight="1" x14ac:dyDescent="0.25">
      <c r="A72" s="27" t="s">
        <v>31</v>
      </c>
      <c r="B72" s="42" t="e">
        <f>(B69/C52)*1000</f>
        <v>#DIV/0!</v>
      </c>
      <c r="C72" s="42" t="e">
        <f>(C69/C52)*1000</f>
        <v>#DIV/0!</v>
      </c>
      <c r="D72" s="42" t="e">
        <f>(D69/C52)*1000</f>
        <v>#DIV/0!</v>
      </c>
      <c r="E72" s="39" t="e">
        <f>(E69/C52)*1000</f>
        <v>#DIV/0!</v>
      </c>
    </row>
    <row r="73" spans="1:5" ht="17.100000000000001" customHeight="1" x14ac:dyDescent="0.25">
      <c r="A73" s="27" t="s">
        <v>32</v>
      </c>
      <c r="B73" s="42" t="e">
        <f>(B69/C53)*1000</f>
        <v>#DIV/0!</v>
      </c>
      <c r="C73" s="42" t="e">
        <f>(C69/C53)*1000</f>
        <v>#DIV/0!</v>
      </c>
      <c r="D73" s="42" t="e">
        <f>(D69/C53)*1000</f>
        <v>#DIV/0!</v>
      </c>
      <c r="E73" s="35" t="e">
        <f>(E69/C53)*1000</f>
        <v>#DIV/0!</v>
      </c>
    </row>
    <row r="74" spans="1:5" ht="17.100000000000001" customHeight="1" x14ac:dyDescent="0.25">
      <c r="A74" s="27"/>
      <c r="B74" s="36"/>
      <c r="C74" s="36"/>
      <c r="D74" s="36"/>
    </row>
    <row r="75" spans="1:5" ht="17.100000000000001" customHeight="1" x14ac:dyDescent="0.25">
      <c r="A75" s="27"/>
      <c r="B75" s="36"/>
      <c r="C75" s="36"/>
      <c r="D75" s="36"/>
    </row>
    <row r="76" spans="1:5" ht="17.100000000000001" customHeight="1" x14ac:dyDescent="0.25">
      <c r="A76" s="102" t="s">
        <v>42</v>
      </c>
      <c r="B76" s="36"/>
      <c r="C76" s="36"/>
      <c r="D76" s="36"/>
    </row>
    <row r="77" spans="1:5" ht="14.25" x14ac:dyDescent="0.2">
      <c r="E77" s="37" t="s">
        <v>25</v>
      </c>
    </row>
    <row r="79" spans="1:5" ht="16.5" thickBot="1" x14ac:dyDescent="0.3">
      <c r="A79" s="8" t="s">
        <v>2</v>
      </c>
      <c r="B79" s="10"/>
      <c r="C79" s="10"/>
      <c r="D79" s="10"/>
      <c r="E79" s="11"/>
    </row>
    <row r="80" spans="1:5" ht="15.75" thickBot="1" x14ac:dyDescent="0.3">
      <c r="A80" s="12" t="s">
        <v>13</v>
      </c>
      <c r="B80" s="1"/>
      <c r="C80" s="15"/>
      <c r="D80" s="15"/>
    </row>
    <row r="81" spans="1:5" x14ac:dyDescent="0.25">
      <c r="A81" s="15"/>
      <c r="B81" s="15"/>
      <c r="C81" s="15"/>
      <c r="D81" s="15"/>
    </row>
    <row r="82" spans="1:5" x14ac:dyDescent="0.25">
      <c r="A82" s="16" t="s">
        <v>44</v>
      </c>
      <c r="B82" s="17"/>
      <c r="C82" s="17"/>
      <c r="D82" s="17"/>
      <c r="E82" s="18"/>
    </row>
    <row r="83" spans="1:5" ht="15.75" thickBot="1" x14ac:dyDescent="0.3">
      <c r="A83" s="103" t="s">
        <v>43</v>
      </c>
      <c r="B83" s="15"/>
      <c r="C83" s="15"/>
      <c r="D83" s="15"/>
    </row>
    <row r="84" spans="1:5" ht="17.100000000000001" customHeight="1" thickBot="1" x14ac:dyDescent="0.3">
      <c r="A84" s="110" t="s">
        <v>8</v>
      </c>
      <c r="B84" s="110"/>
      <c r="C84" s="94"/>
      <c r="D84" s="15"/>
    </row>
    <row r="85" spans="1:5" ht="17.100000000000001" customHeight="1" thickBot="1" x14ac:dyDescent="0.3">
      <c r="A85" s="110" t="s">
        <v>10</v>
      </c>
      <c r="B85" s="111"/>
      <c r="C85" s="95"/>
      <c r="D85" s="15"/>
    </row>
    <row r="86" spans="1:5" ht="17.100000000000001" customHeight="1" thickBot="1" x14ac:dyDescent="0.3">
      <c r="A86" s="112" t="s">
        <v>29</v>
      </c>
      <c r="B86" s="112"/>
      <c r="C86" s="95"/>
      <c r="D86" s="15"/>
    </row>
    <row r="87" spans="1:5" ht="17.100000000000001" customHeight="1" thickBot="1" x14ac:dyDescent="0.3">
      <c r="A87" s="112" t="s">
        <v>30</v>
      </c>
      <c r="B87" s="112"/>
      <c r="C87" s="94"/>
      <c r="D87" s="15"/>
    </row>
    <row r="88" spans="1:5" ht="15.95" customHeight="1" x14ac:dyDescent="0.25">
      <c r="A88" s="15"/>
      <c r="B88" s="15"/>
      <c r="C88" s="15"/>
      <c r="D88" s="15"/>
    </row>
    <row r="89" spans="1:5" ht="15.95" customHeight="1" x14ac:dyDescent="0.25">
      <c r="A89" s="15"/>
      <c r="B89" s="15"/>
      <c r="C89" s="15"/>
      <c r="D89" s="15"/>
    </row>
    <row r="90" spans="1:5" ht="15.95" customHeight="1" x14ac:dyDescent="0.25">
      <c r="A90" s="16" t="s">
        <v>7</v>
      </c>
      <c r="B90" s="20"/>
      <c r="C90" s="20"/>
      <c r="D90" s="20"/>
      <c r="E90" s="18"/>
    </row>
    <row r="91" spans="1:5" ht="15.95" customHeight="1" x14ac:dyDescent="0.25">
      <c r="A91" s="101" t="s">
        <v>41</v>
      </c>
      <c r="B91" s="15"/>
      <c r="C91" s="15"/>
      <c r="D91" s="15"/>
    </row>
    <row r="92" spans="1:5" ht="26.25" thickBot="1" x14ac:dyDescent="0.3">
      <c r="A92" s="21"/>
      <c r="B92" s="21" t="s">
        <v>5</v>
      </c>
      <c r="C92" s="22" t="s">
        <v>24</v>
      </c>
      <c r="D92" s="21" t="s">
        <v>6</v>
      </c>
    </row>
    <row r="93" spans="1:5" ht="17.100000000000001" customHeight="1" thickBot="1" x14ac:dyDescent="0.3">
      <c r="A93" s="23" t="s">
        <v>38</v>
      </c>
      <c r="B93" s="93"/>
      <c r="C93" s="93"/>
      <c r="D93" s="93"/>
    </row>
    <row r="94" spans="1:5" ht="17.100000000000001" customHeight="1" thickBot="1" x14ac:dyDescent="0.3">
      <c r="A94" s="23" t="s">
        <v>9</v>
      </c>
      <c r="B94" s="96"/>
      <c r="C94" s="96"/>
      <c r="D94" s="96"/>
    </row>
    <row r="95" spans="1:5" ht="17.100000000000001" customHeight="1" thickBot="1" x14ac:dyDescent="0.3">
      <c r="A95" s="23" t="s">
        <v>9</v>
      </c>
      <c r="B95" s="96"/>
      <c r="C95" s="96"/>
      <c r="D95" s="96"/>
    </row>
    <row r="96" spans="1:5" ht="17.100000000000001" customHeight="1" thickBot="1" x14ac:dyDescent="0.3">
      <c r="A96" s="23" t="s">
        <v>9</v>
      </c>
      <c r="B96" s="96"/>
      <c r="C96" s="96"/>
      <c r="D96" s="96"/>
    </row>
    <row r="97" spans="1:6" ht="17.100000000000001" customHeight="1" thickBot="1" x14ac:dyDescent="0.3">
      <c r="A97" s="23" t="s">
        <v>9</v>
      </c>
      <c r="B97" s="96"/>
      <c r="C97" s="96"/>
      <c r="D97" s="96"/>
    </row>
    <row r="98" spans="1:6" ht="17.100000000000001" customHeight="1" thickBot="1" x14ac:dyDescent="0.3">
      <c r="A98" s="23" t="s">
        <v>9</v>
      </c>
      <c r="B98" s="96"/>
      <c r="C98" s="96"/>
      <c r="D98" s="96"/>
    </row>
    <row r="99" spans="1:6" ht="17.100000000000001" customHeight="1" thickBot="1" x14ac:dyDescent="0.3">
      <c r="A99" s="23" t="s">
        <v>9</v>
      </c>
      <c r="B99" s="96"/>
      <c r="C99" s="96"/>
      <c r="D99" s="96"/>
    </row>
    <row r="100" spans="1:6" ht="17.100000000000001" customHeight="1" thickBot="1" x14ac:dyDescent="0.3">
      <c r="A100" s="23" t="s">
        <v>9</v>
      </c>
      <c r="B100" s="96"/>
      <c r="C100" s="96"/>
      <c r="D100" s="96"/>
    </row>
    <row r="101" spans="1:6" ht="17.100000000000001" customHeight="1" thickBot="1" x14ac:dyDescent="0.3">
      <c r="A101" s="23" t="s">
        <v>9</v>
      </c>
      <c r="B101" s="96"/>
      <c r="C101" s="96"/>
      <c r="D101" s="96"/>
      <c r="E101" s="24"/>
    </row>
    <row r="102" spans="1:6" ht="16.5" customHeight="1" thickBot="1" x14ac:dyDescent="0.3">
      <c r="A102" s="25" t="s">
        <v>9</v>
      </c>
      <c r="B102" s="96"/>
      <c r="C102" s="96"/>
      <c r="D102" s="96"/>
      <c r="E102" s="26" t="s">
        <v>14</v>
      </c>
    </row>
    <row r="103" spans="1:6" ht="17.100000000000001" customHeight="1" x14ac:dyDescent="0.25">
      <c r="A103" s="27" t="s">
        <v>28</v>
      </c>
      <c r="B103" s="43">
        <f>SUM(B93:B102)</f>
        <v>0</v>
      </c>
      <c r="C103" s="43">
        <f t="shared" ref="C103:D103" si="2">SUM(C93:C102)</f>
        <v>0</v>
      </c>
      <c r="D103" s="43">
        <f t="shared" si="2"/>
        <v>0</v>
      </c>
      <c r="E103" s="24">
        <f>SUM(B103:D103)</f>
        <v>0</v>
      </c>
    </row>
    <row r="104" spans="1:6" ht="17.100000000000001" customHeight="1" x14ac:dyDescent="0.25">
      <c r="A104" s="27" t="s">
        <v>37</v>
      </c>
      <c r="B104" s="40" t="e">
        <f>B103/C84</f>
        <v>#DIV/0!</v>
      </c>
      <c r="C104" s="40" t="e">
        <f>C103/C84</f>
        <v>#DIV/0!</v>
      </c>
      <c r="D104" s="40" t="e">
        <f>D103/C84</f>
        <v>#DIV/0!</v>
      </c>
      <c r="E104" s="41" t="e">
        <f>E103/C84</f>
        <v>#DIV/0!</v>
      </c>
    </row>
    <row r="105" spans="1:6" ht="17.100000000000001" customHeight="1" x14ac:dyDescent="0.25">
      <c r="A105" s="27" t="s">
        <v>40</v>
      </c>
      <c r="B105" s="40" t="e">
        <f>(B103*2)/C85</f>
        <v>#DIV/0!</v>
      </c>
      <c r="C105" s="40" t="e">
        <f>(C103*2)/C85</f>
        <v>#DIV/0!</v>
      </c>
      <c r="D105" s="40" t="e">
        <f>(D103*2)/C85</f>
        <v>#DIV/0!</v>
      </c>
      <c r="E105" s="41" t="e">
        <f>(E103*2)/C85</f>
        <v>#DIV/0!</v>
      </c>
    </row>
    <row r="106" spans="1:6" ht="17.100000000000001" customHeight="1" x14ac:dyDescent="0.25">
      <c r="A106" s="27" t="s">
        <v>31</v>
      </c>
      <c r="B106" s="42" t="e">
        <f>(B103/C86)*1000</f>
        <v>#DIV/0!</v>
      </c>
      <c r="C106" s="42" t="e">
        <f>(C103/C86)*1000</f>
        <v>#DIV/0!</v>
      </c>
      <c r="D106" s="42" t="e">
        <f>(D103/C86)*1000</f>
        <v>#DIV/0!</v>
      </c>
      <c r="E106" s="39" t="e">
        <f>(E103/C86)*1000</f>
        <v>#DIV/0!</v>
      </c>
      <c r="F106" s="33"/>
    </row>
    <row r="107" spans="1:6" ht="17.100000000000001" customHeight="1" x14ac:dyDescent="0.25">
      <c r="A107" s="27" t="s">
        <v>32</v>
      </c>
      <c r="B107" s="42" t="e">
        <f>(B103/C87)*1000</f>
        <v>#DIV/0!</v>
      </c>
      <c r="C107" s="42" t="e">
        <f>(C103/C87)*1000</f>
        <v>#DIV/0!</v>
      </c>
      <c r="D107" s="42" t="e">
        <f>(D103/C87)*1000</f>
        <v>#DIV/0!</v>
      </c>
      <c r="E107" s="35" t="e">
        <f>(E103/C87)*1000</f>
        <v>#DIV/0!</v>
      </c>
    </row>
    <row r="108" spans="1:6" ht="17.100000000000001" customHeight="1" x14ac:dyDescent="0.25">
      <c r="A108" s="27"/>
      <c r="B108" s="36"/>
      <c r="C108" s="36"/>
      <c r="D108" s="36"/>
    </row>
    <row r="109" spans="1:6" ht="17.100000000000001" customHeight="1" x14ac:dyDescent="0.25">
      <c r="A109" s="27"/>
      <c r="B109" s="36"/>
      <c r="C109" s="36"/>
      <c r="D109" s="36"/>
    </row>
    <row r="110" spans="1:6" ht="17.100000000000001" customHeight="1" x14ac:dyDescent="0.25">
      <c r="A110" s="102" t="s">
        <v>42</v>
      </c>
      <c r="B110" s="36"/>
      <c r="C110" s="36"/>
      <c r="D110" s="36"/>
    </row>
    <row r="111" spans="1:6" ht="14.25" x14ac:dyDescent="0.2">
      <c r="E111" s="37" t="s">
        <v>25</v>
      </c>
    </row>
    <row r="113" spans="1:5" ht="16.5" thickBot="1" x14ac:dyDescent="0.3">
      <c r="A113" s="8" t="s">
        <v>3</v>
      </c>
      <c r="B113" s="10"/>
      <c r="C113" s="10"/>
      <c r="D113" s="10"/>
      <c r="E113" s="11"/>
    </row>
    <row r="114" spans="1:5" ht="15.75" thickBot="1" x14ac:dyDescent="0.3">
      <c r="A114" s="12" t="s">
        <v>13</v>
      </c>
      <c r="B114" s="1"/>
      <c r="C114" s="15"/>
      <c r="D114" s="15"/>
    </row>
    <row r="115" spans="1:5" x14ac:dyDescent="0.25">
      <c r="A115" s="15"/>
      <c r="B115" s="15"/>
      <c r="C115" s="15"/>
      <c r="D115" s="15"/>
    </row>
    <row r="116" spans="1:5" x14ac:dyDescent="0.25">
      <c r="A116" s="16" t="s">
        <v>44</v>
      </c>
      <c r="B116" s="17"/>
      <c r="C116" s="17"/>
      <c r="D116" s="17"/>
      <c r="E116" s="18"/>
    </row>
    <row r="117" spans="1:5" ht="15.75" thickBot="1" x14ac:dyDescent="0.3">
      <c r="A117" s="103" t="s">
        <v>43</v>
      </c>
      <c r="B117" s="15"/>
      <c r="C117" s="15"/>
      <c r="D117" s="15"/>
    </row>
    <row r="118" spans="1:5" ht="17.100000000000001" customHeight="1" thickBot="1" x14ac:dyDescent="0.3">
      <c r="A118" s="110" t="s">
        <v>8</v>
      </c>
      <c r="B118" s="110"/>
      <c r="C118" s="94"/>
      <c r="D118" s="15"/>
    </row>
    <row r="119" spans="1:5" ht="17.100000000000001" customHeight="1" thickBot="1" x14ac:dyDescent="0.3">
      <c r="A119" s="110" t="s">
        <v>10</v>
      </c>
      <c r="B119" s="111"/>
      <c r="C119" s="95"/>
      <c r="D119" s="15"/>
    </row>
    <row r="120" spans="1:5" ht="17.100000000000001" customHeight="1" thickBot="1" x14ac:dyDescent="0.3">
      <c r="A120" s="112" t="s">
        <v>29</v>
      </c>
      <c r="B120" s="112"/>
      <c r="C120" s="95"/>
      <c r="D120" s="15"/>
    </row>
    <row r="121" spans="1:5" ht="17.100000000000001" customHeight="1" thickBot="1" x14ac:dyDescent="0.3">
      <c r="A121" s="112" t="s">
        <v>30</v>
      </c>
      <c r="B121" s="112"/>
      <c r="C121" s="94"/>
      <c r="D121" s="15"/>
    </row>
    <row r="122" spans="1:5" ht="15.95" customHeight="1" x14ac:dyDescent="0.25">
      <c r="A122" s="15"/>
      <c r="B122" s="15"/>
      <c r="C122" s="15"/>
      <c r="D122" s="15"/>
    </row>
    <row r="123" spans="1:5" ht="15.95" customHeight="1" x14ac:dyDescent="0.25">
      <c r="A123" s="15"/>
      <c r="B123" s="15"/>
      <c r="C123" s="15"/>
      <c r="D123" s="15"/>
    </row>
    <row r="124" spans="1:5" ht="15.95" customHeight="1" x14ac:dyDescent="0.25">
      <c r="A124" s="16" t="s">
        <v>7</v>
      </c>
      <c r="B124" s="20"/>
      <c r="C124" s="20"/>
      <c r="D124" s="20"/>
      <c r="E124" s="18"/>
    </row>
    <row r="125" spans="1:5" ht="15.95" customHeight="1" x14ac:dyDescent="0.25">
      <c r="A125" s="101" t="s">
        <v>41</v>
      </c>
      <c r="B125" s="15"/>
      <c r="C125" s="15"/>
      <c r="D125" s="15"/>
    </row>
    <row r="126" spans="1:5" ht="26.25" thickBot="1" x14ac:dyDescent="0.3">
      <c r="A126" s="21"/>
      <c r="B126" s="21" t="s">
        <v>5</v>
      </c>
      <c r="C126" s="22" t="s">
        <v>24</v>
      </c>
      <c r="D126" s="21" t="s">
        <v>6</v>
      </c>
    </row>
    <row r="127" spans="1:5" ht="17.100000000000001" customHeight="1" thickBot="1" x14ac:dyDescent="0.3">
      <c r="A127" s="23" t="s">
        <v>9</v>
      </c>
      <c r="B127" s="93"/>
      <c r="C127" s="93"/>
      <c r="D127" s="93"/>
    </row>
    <row r="128" spans="1:5" ht="17.100000000000001" customHeight="1" thickBot="1" x14ac:dyDescent="0.3">
      <c r="A128" s="23" t="s">
        <v>9</v>
      </c>
      <c r="B128" s="93"/>
      <c r="C128" s="93"/>
      <c r="D128" s="93"/>
    </row>
    <row r="129" spans="1:5" ht="17.100000000000001" customHeight="1" thickBot="1" x14ac:dyDescent="0.3">
      <c r="A129" s="23" t="s">
        <v>9</v>
      </c>
      <c r="B129" s="93"/>
      <c r="C129" s="93"/>
      <c r="D129" s="93"/>
    </row>
    <row r="130" spans="1:5" ht="17.100000000000001" customHeight="1" thickBot="1" x14ac:dyDescent="0.3">
      <c r="A130" s="23" t="s">
        <v>9</v>
      </c>
      <c r="B130" s="93"/>
      <c r="C130" s="93"/>
      <c r="D130" s="93"/>
    </row>
    <row r="131" spans="1:5" ht="17.100000000000001" customHeight="1" thickBot="1" x14ac:dyDescent="0.3">
      <c r="A131" s="23" t="s">
        <v>9</v>
      </c>
      <c r="B131" s="93"/>
      <c r="C131" s="93"/>
      <c r="D131" s="93"/>
    </row>
    <row r="132" spans="1:5" ht="17.100000000000001" customHeight="1" thickBot="1" x14ac:dyDescent="0.3">
      <c r="A132" s="23" t="s">
        <v>9</v>
      </c>
      <c r="B132" s="93"/>
      <c r="C132" s="93"/>
      <c r="D132" s="93"/>
    </row>
    <row r="133" spans="1:5" ht="17.100000000000001" customHeight="1" thickBot="1" x14ac:dyDescent="0.3">
      <c r="A133" s="23" t="s">
        <v>9</v>
      </c>
      <c r="B133" s="93"/>
      <c r="C133" s="93"/>
      <c r="D133" s="93"/>
    </row>
    <row r="134" spans="1:5" ht="17.100000000000001" customHeight="1" thickBot="1" x14ac:dyDescent="0.3">
      <c r="A134" s="23" t="s">
        <v>9</v>
      </c>
      <c r="B134" s="93"/>
      <c r="C134" s="93"/>
      <c r="D134" s="93"/>
    </row>
    <row r="135" spans="1:5" ht="17.100000000000001" customHeight="1" thickBot="1" x14ac:dyDescent="0.3">
      <c r="A135" s="23" t="s">
        <v>9</v>
      </c>
      <c r="B135" s="93"/>
      <c r="C135" s="93"/>
      <c r="D135" s="93"/>
      <c r="E135" s="24"/>
    </row>
    <row r="136" spans="1:5" ht="16.5" customHeight="1" thickBot="1" x14ac:dyDescent="0.3">
      <c r="A136" s="25" t="s">
        <v>9</v>
      </c>
      <c r="B136" s="93"/>
      <c r="C136" s="93"/>
      <c r="D136" s="93"/>
      <c r="E136" s="26" t="s">
        <v>14</v>
      </c>
    </row>
    <row r="137" spans="1:5" ht="17.100000000000001" customHeight="1" x14ac:dyDescent="0.25">
      <c r="A137" s="27" t="s">
        <v>28</v>
      </c>
      <c r="B137" s="43">
        <f>SUM(B127:B136)</f>
        <v>0</v>
      </c>
      <c r="C137" s="43">
        <f t="shared" ref="C137:D137" si="3">SUM(C127:C136)</f>
        <v>0</v>
      </c>
      <c r="D137" s="43">
        <f t="shared" si="3"/>
        <v>0</v>
      </c>
      <c r="E137" s="24">
        <f>SUM(B137:D137)</f>
        <v>0</v>
      </c>
    </row>
    <row r="138" spans="1:5" ht="17.100000000000001" customHeight="1" x14ac:dyDescent="0.25">
      <c r="A138" s="27" t="s">
        <v>37</v>
      </c>
      <c r="B138" s="40" t="e">
        <f>B137/C118</f>
        <v>#DIV/0!</v>
      </c>
      <c r="C138" s="40" t="e">
        <f>C137/C118</f>
        <v>#DIV/0!</v>
      </c>
      <c r="D138" s="40" t="e">
        <f>D137/C118</f>
        <v>#DIV/0!</v>
      </c>
      <c r="E138" s="41" t="e">
        <f>E137/C118</f>
        <v>#DIV/0!</v>
      </c>
    </row>
    <row r="139" spans="1:5" ht="17.100000000000001" customHeight="1" x14ac:dyDescent="0.25">
      <c r="A139" s="27" t="s">
        <v>40</v>
      </c>
      <c r="B139" s="40" t="e">
        <f>(B137*2)/C119</f>
        <v>#DIV/0!</v>
      </c>
      <c r="C139" s="40" t="e">
        <f>(C137*2)/C119</f>
        <v>#DIV/0!</v>
      </c>
      <c r="D139" s="40" t="e">
        <f>(D137*2)/C119</f>
        <v>#DIV/0!</v>
      </c>
      <c r="E139" s="41" t="e">
        <f>(E137*2)/C119</f>
        <v>#DIV/0!</v>
      </c>
    </row>
    <row r="140" spans="1:5" ht="17.100000000000001" customHeight="1" x14ac:dyDescent="0.25">
      <c r="A140" s="27" t="s">
        <v>31</v>
      </c>
      <c r="B140" s="42" t="e">
        <f>(B137/C120)*1000</f>
        <v>#DIV/0!</v>
      </c>
      <c r="C140" s="42" t="e">
        <f>(C137/C120)*1000</f>
        <v>#DIV/0!</v>
      </c>
      <c r="D140" s="42" t="e">
        <f>(D137/C120)*1000</f>
        <v>#DIV/0!</v>
      </c>
      <c r="E140" s="39" t="e">
        <f>(E137/C120)*1000</f>
        <v>#DIV/0!</v>
      </c>
    </row>
    <row r="141" spans="1:5" ht="17.100000000000001" customHeight="1" x14ac:dyDescent="0.25">
      <c r="A141" s="27" t="s">
        <v>32</v>
      </c>
      <c r="B141" s="42" t="e">
        <f>(B137/C121)*1000</f>
        <v>#DIV/0!</v>
      </c>
      <c r="C141" s="42" t="e">
        <f>(C137/C121)*1000</f>
        <v>#DIV/0!</v>
      </c>
      <c r="D141" s="42" t="e">
        <f>(D137/C121)*1000</f>
        <v>#DIV/0!</v>
      </c>
      <c r="E141" s="35" t="e">
        <f>(E137/C121)*1000</f>
        <v>#DIV/0!</v>
      </c>
    </row>
    <row r="142" spans="1:5" ht="17.100000000000001" customHeight="1" x14ac:dyDescent="0.25">
      <c r="A142" s="27"/>
      <c r="B142" s="36"/>
      <c r="C142" s="36"/>
      <c r="D142" s="36"/>
    </row>
    <row r="143" spans="1:5" ht="17.100000000000001" customHeight="1" x14ac:dyDescent="0.25">
      <c r="A143" s="27"/>
      <c r="B143" s="36"/>
      <c r="C143" s="36"/>
      <c r="D143" s="36"/>
    </row>
    <row r="144" spans="1:5" ht="17.100000000000001" customHeight="1" x14ac:dyDescent="0.25">
      <c r="A144" s="102" t="s">
        <v>42</v>
      </c>
      <c r="B144" s="36"/>
      <c r="C144" s="36"/>
      <c r="D144" s="36"/>
    </row>
    <row r="145" spans="1:5" ht="17.100000000000001" customHeight="1" x14ac:dyDescent="0.2">
      <c r="A145" s="27"/>
      <c r="B145" s="36"/>
      <c r="C145" s="36"/>
      <c r="D145" s="36"/>
      <c r="E145" s="37" t="s">
        <v>25</v>
      </c>
    </row>
    <row r="147" spans="1:5" ht="16.5" thickBot="1" x14ac:dyDescent="0.3">
      <c r="A147" s="8" t="s">
        <v>4</v>
      </c>
      <c r="B147" s="10"/>
      <c r="C147" s="10"/>
      <c r="D147" s="10"/>
      <c r="E147" s="11"/>
    </row>
    <row r="148" spans="1:5" ht="15.75" thickBot="1" x14ac:dyDescent="0.3">
      <c r="A148" s="12" t="s">
        <v>13</v>
      </c>
      <c r="B148" s="1"/>
      <c r="C148" s="15"/>
      <c r="D148" s="15"/>
    </row>
    <row r="149" spans="1:5" x14ac:dyDescent="0.25">
      <c r="A149" s="15"/>
      <c r="B149" s="15"/>
      <c r="C149" s="15"/>
      <c r="D149" s="15"/>
    </row>
    <row r="150" spans="1:5" x14ac:dyDescent="0.25">
      <c r="A150" s="16" t="s">
        <v>44</v>
      </c>
      <c r="B150" s="17"/>
      <c r="C150" s="17"/>
      <c r="D150" s="17"/>
      <c r="E150" s="18"/>
    </row>
    <row r="151" spans="1:5" ht="15.75" thickBot="1" x14ac:dyDescent="0.3">
      <c r="A151" s="103" t="s">
        <v>43</v>
      </c>
      <c r="B151" s="15"/>
      <c r="C151" s="15"/>
      <c r="D151" s="15"/>
    </row>
    <row r="152" spans="1:5" ht="17.100000000000001" customHeight="1" thickBot="1" x14ac:dyDescent="0.3">
      <c r="A152" s="110" t="s">
        <v>8</v>
      </c>
      <c r="B152" s="110"/>
      <c r="C152" s="94"/>
      <c r="D152" s="15"/>
    </row>
    <row r="153" spans="1:5" ht="17.100000000000001" customHeight="1" thickBot="1" x14ac:dyDescent="0.3">
      <c r="A153" s="110" t="s">
        <v>10</v>
      </c>
      <c r="B153" s="111"/>
      <c r="C153" s="95"/>
      <c r="D153" s="15"/>
    </row>
    <row r="154" spans="1:5" ht="17.100000000000001" customHeight="1" thickBot="1" x14ac:dyDescent="0.3">
      <c r="A154" s="112" t="s">
        <v>29</v>
      </c>
      <c r="B154" s="112"/>
      <c r="C154" s="95"/>
      <c r="D154" s="15"/>
    </row>
    <row r="155" spans="1:5" ht="17.100000000000001" customHeight="1" thickBot="1" x14ac:dyDescent="0.3">
      <c r="A155" s="112" t="s">
        <v>30</v>
      </c>
      <c r="B155" s="112"/>
      <c r="C155" s="94"/>
      <c r="D155" s="15"/>
    </row>
    <row r="156" spans="1:5" ht="15.95" customHeight="1" x14ac:dyDescent="0.25">
      <c r="A156" s="15"/>
      <c r="B156" s="15"/>
      <c r="C156" s="15"/>
      <c r="D156" s="15"/>
    </row>
    <row r="157" spans="1:5" ht="15.95" customHeight="1" x14ac:dyDescent="0.25">
      <c r="A157" s="15"/>
      <c r="B157" s="15"/>
      <c r="C157" s="15"/>
      <c r="D157" s="15"/>
    </row>
    <row r="158" spans="1:5" ht="15.95" customHeight="1" x14ac:dyDescent="0.25">
      <c r="A158" s="16" t="s">
        <v>7</v>
      </c>
      <c r="B158" s="20"/>
      <c r="C158" s="20"/>
      <c r="D158" s="20"/>
      <c r="E158" s="18"/>
    </row>
    <row r="159" spans="1:5" ht="15.95" customHeight="1" x14ac:dyDescent="0.25">
      <c r="A159" s="101" t="s">
        <v>41</v>
      </c>
      <c r="B159" s="15"/>
      <c r="C159" s="15"/>
      <c r="D159" s="15"/>
    </row>
    <row r="160" spans="1:5" ht="26.25" thickBot="1" x14ac:dyDescent="0.3">
      <c r="A160" s="21"/>
      <c r="B160" s="21" t="s">
        <v>5</v>
      </c>
      <c r="C160" s="22" t="s">
        <v>24</v>
      </c>
      <c r="D160" s="21" t="s">
        <v>6</v>
      </c>
    </row>
    <row r="161" spans="1:5" ht="17.100000000000001" customHeight="1" thickBot="1" x14ac:dyDescent="0.3">
      <c r="A161" s="23" t="s">
        <v>9</v>
      </c>
      <c r="B161" s="93"/>
      <c r="C161" s="93"/>
      <c r="D161" s="93"/>
    </row>
    <row r="162" spans="1:5" ht="17.100000000000001" customHeight="1" thickBot="1" x14ac:dyDescent="0.3">
      <c r="A162" s="23" t="s">
        <v>9</v>
      </c>
      <c r="B162" s="93"/>
      <c r="C162" s="93"/>
      <c r="D162" s="93"/>
    </row>
    <row r="163" spans="1:5" ht="17.100000000000001" customHeight="1" thickBot="1" x14ac:dyDescent="0.3">
      <c r="A163" s="23" t="s">
        <v>9</v>
      </c>
      <c r="B163" s="93"/>
      <c r="C163" s="93"/>
      <c r="D163" s="93"/>
    </row>
    <row r="164" spans="1:5" ht="17.100000000000001" customHeight="1" thickBot="1" x14ac:dyDescent="0.3">
      <c r="A164" s="23" t="s">
        <v>9</v>
      </c>
      <c r="B164" s="93"/>
      <c r="C164" s="93"/>
      <c r="D164" s="93"/>
    </row>
    <row r="165" spans="1:5" ht="17.100000000000001" customHeight="1" thickBot="1" x14ac:dyDescent="0.3">
      <c r="A165" s="23" t="s">
        <v>9</v>
      </c>
      <c r="B165" s="93"/>
      <c r="C165" s="93"/>
      <c r="D165" s="93"/>
    </row>
    <row r="166" spans="1:5" ht="17.100000000000001" customHeight="1" thickBot="1" x14ac:dyDescent="0.3">
      <c r="A166" s="23" t="s">
        <v>9</v>
      </c>
      <c r="B166" s="93"/>
      <c r="C166" s="93"/>
      <c r="D166" s="93"/>
    </row>
    <row r="167" spans="1:5" ht="17.100000000000001" customHeight="1" thickBot="1" x14ac:dyDescent="0.3">
      <c r="A167" s="23" t="s">
        <v>9</v>
      </c>
      <c r="B167" s="93"/>
      <c r="C167" s="93"/>
      <c r="D167" s="93"/>
    </row>
    <row r="168" spans="1:5" ht="17.100000000000001" customHeight="1" thickBot="1" x14ac:dyDescent="0.3">
      <c r="A168" s="23" t="s">
        <v>9</v>
      </c>
      <c r="B168" s="93"/>
      <c r="C168" s="93"/>
      <c r="D168" s="93"/>
    </row>
    <row r="169" spans="1:5" ht="17.100000000000001" customHeight="1" thickBot="1" x14ac:dyDescent="0.3">
      <c r="A169" s="23" t="s">
        <v>9</v>
      </c>
      <c r="B169" s="93"/>
      <c r="C169" s="93"/>
      <c r="D169" s="93"/>
      <c r="E169" s="24"/>
    </row>
    <row r="170" spans="1:5" ht="16.5" customHeight="1" thickBot="1" x14ac:dyDescent="0.3">
      <c r="A170" s="25" t="s">
        <v>9</v>
      </c>
      <c r="B170" s="93"/>
      <c r="C170" s="93"/>
      <c r="D170" s="93"/>
      <c r="E170" s="26" t="s">
        <v>14</v>
      </c>
    </row>
    <row r="171" spans="1:5" ht="17.100000000000001" customHeight="1" x14ac:dyDescent="0.25">
      <c r="A171" s="27" t="s">
        <v>28</v>
      </c>
      <c r="B171" s="28">
        <f>SUM(B161:B170)</f>
        <v>0</v>
      </c>
      <c r="C171" s="28">
        <f t="shared" ref="C171:D171" si="4">SUM(C161:C170)</f>
        <v>0</v>
      </c>
      <c r="D171" s="28">
        <f t="shared" si="4"/>
        <v>0</v>
      </c>
      <c r="E171" s="39">
        <f>SUM(B171:D171)</f>
        <v>0</v>
      </c>
    </row>
    <row r="172" spans="1:5" ht="17.100000000000001" customHeight="1" x14ac:dyDescent="0.25">
      <c r="A172" s="27" t="s">
        <v>37</v>
      </c>
      <c r="B172" s="40" t="e">
        <f>B171/C152</f>
        <v>#DIV/0!</v>
      </c>
      <c r="C172" s="40" t="e">
        <f>C171/C152</f>
        <v>#DIV/0!</v>
      </c>
      <c r="D172" s="40" t="e">
        <f>D171/C152</f>
        <v>#DIV/0!</v>
      </c>
      <c r="E172" s="41" t="e">
        <f>E171/C152</f>
        <v>#DIV/0!</v>
      </c>
    </row>
    <row r="173" spans="1:5" ht="17.100000000000001" customHeight="1" x14ac:dyDescent="0.25">
      <c r="A173" s="27" t="s">
        <v>40</v>
      </c>
      <c r="B173" s="40" t="e">
        <f>(B171*2)/C153</f>
        <v>#DIV/0!</v>
      </c>
      <c r="C173" s="40" t="e">
        <f>(C171*2)/C153</f>
        <v>#DIV/0!</v>
      </c>
      <c r="D173" s="40" t="e">
        <f>(D171*2)/C153</f>
        <v>#DIV/0!</v>
      </c>
      <c r="E173" s="41" t="e">
        <f>(E171*2)/C153</f>
        <v>#DIV/0!</v>
      </c>
    </row>
    <row r="174" spans="1:5" ht="17.100000000000001" customHeight="1" x14ac:dyDescent="0.25">
      <c r="A174" s="27" t="s">
        <v>31</v>
      </c>
      <c r="B174" s="42" t="e">
        <f>(B171/C154)*1000</f>
        <v>#DIV/0!</v>
      </c>
      <c r="C174" s="42" t="e">
        <f>(C171/C154)*1000</f>
        <v>#DIV/0!</v>
      </c>
      <c r="D174" s="42" t="e">
        <f>(D171/C154)*1000</f>
        <v>#DIV/0!</v>
      </c>
      <c r="E174" s="39" t="e">
        <f>(E171/C154)*1000</f>
        <v>#DIV/0!</v>
      </c>
    </row>
    <row r="175" spans="1:5" ht="17.100000000000001" customHeight="1" x14ac:dyDescent="0.25">
      <c r="A175" s="27" t="s">
        <v>32</v>
      </c>
      <c r="B175" s="42" t="e">
        <f>(B171/C155)*1000</f>
        <v>#DIV/0!</v>
      </c>
      <c r="C175" s="42" t="e">
        <f>(C171/C155)*1000</f>
        <v>#DIV/0!</v>
      </c>
      <c r="D175" s="42" t="e">
        <f>(D171/C155)*1000</f>
        <v>#DIV/0!</v>
      </c>
      <c r="E175" s="35" t="e">
        <f>(E171/C155)*1000</f>
        <v>#DIV/0!</v>
      </c>
    </row>
    <row r="176" spans="1:5" ht="17.100000000000001" customHeight="1" x14ac:dyDescent="0.25">
      <c r="A176" s="27"/>
      <c r="B176" s="36"/>
      <c r="C176" s="36"/>
      <c r="D176" s="36"/>
    </row>
    <row r="177" spans="1:5" ht="17.100000000000001" customHeight="1" x14ac:dyDescent="0.25">
      <c r="A177" s="27"/>
      <c r="B177" s="36"/>
      <c r="C177" s="36"/>
      <c r="D177" s="36"/>
    </row>
    <row r="178" spans="1:5" ht="17.100000000000001" customHeight="1" x14ac:dyDescent="0.25">
      <c r="A178" s="102" t="s">
        <v>42</v>
      </c>
      <c r="B178" s="36"/>
      <c r="C178" s="36"/>
      <c r="D178" s="36"/>
    </row>
    <row r="179" spans="1:5" ht="14.25" x14ac:dyDescent="0.2">
      <c r="E179" s="37" t="s">
        <v>25</v>
      </c>
    </row>
    <row r="181" spans="1:5" ht="16.5" thickBot="1" x14ac:dyDescent="0.3">
      <c r="A181" s="8" t="s">
        <v>11</v>
      </c>
      <c r="B181" s="10"/>
      <c r="C181" s="10"/>
      <c r="D181" s="10"/>
      <c r="E181" s="11"/>
    </row>
    <row r="182" spans="1:5" ht="15.75" thickBot="1" x14ac:dyDescent="0.3">
      <c r="A182" s="12" t="s">
        <v>13</v>
      </c>
      <c r="B182" s="1"/>
      <c r="C182" s="15"/>
      <c r="D182" s="15"/>
    </row>
    <row r="183" spans="1:5" x14ac:dyDescent="0.25">
      <c r="A183" s="15"/>
      <c r="B183" s="15"/>
      <c r="C183" s="15"/>
      <c r="D183" s="15"/>
    </row>
    <row r="184" spans="1:5" x14ac:dyDescent="0.25">
      <c r="A184" s="16" t="s">
        <v>44</v>
      </c>
      <c r="B184" s="17"/>
      <c r="C184" s="17"/>
      <c r="D184" s="17"/>
      <c r="E184" s="18"/>
    </row>
    <row r="185" spans="1:5" ht="15.75" thickBot="1" x14ac:dyDescent="0.3">
      <c r="A185" s="103" t="s">
        <v>43</v>
      </c>
      <c r="B185" s="15"/>
      <c r="C185" s="15"/>
      <c r="D185" s="15"/>
    </row>
    <row r="186" spans="1:5" ht="17.100000000000001" customHeight="1" thickBot="1" x14ac:dyDescent="0.3">
      <c r="A186" s="110" t="s">
        <v>8</v>
      </c>
      <c r="B186" s="110"/>
      <c r="C186" s="94"/>
      <c r="D186" s="15"/>
    </row>
    <row r="187" spans="1:5" ht="17.100000000000001" customHeight="1" thickBot="1" x14ac:dyDescent="0.3">
      <c r="A187" s="110" t="s">
        <v>10</v>
      </c>
      <c r="B187" s="111"/>
      <c r="C187" s="95"/>
      <c r="D187" s="15"/>
    </row>
    <row r="188" spans="1:5" ht="17.100000000000001" customHeight="1" thickBot="1" x14ac:dyDescent="0.3">
      <c r="A188" s="112" t="s">
        <v>29</v>
      </c>
      <c r="B188" s="112"/>
      <c r="C188" s="95"/>
      <c r="D188" s="15"/>
    </row>
    <row r="189" spans="1:5" ht="17.100000000000001" customHeight="1" thickBot="1" x14ac:dyDescent="0.3">
      <c r="A189" s="112" t="s">
        <v>30</v>
      </c>
      <c r="B189" s="112"/>
      <c r="C189" s="94"/>
      <c r="D189" s="15"/>
    </row>
    <row r="190" spans="1:5" ht="15.95" customHeight="1" x14ac:dyDescent="0.25">
      <c r="A190" s="15"/>
      <c r="B190" s="15"/>
      <c r="C190" s="15"/>
      <c r="D190" s="15"/>
    </row>
    <row r="191" spans="1:5" ht="15.95" customHeight="1" x14ac:dyDescent="0.25">
      <c r="A191" s="15"/>
      <c r="B191" s="15"/>
      <c r="C191" s="15"/>
      <c r="D191" s="15"/>
    </row>
    <row r="192" spans="1:5" ht="15.95" customHeight="1" x14ac:dyDescent="0.25">
      <c r="A192" s="16" t="s">
        <v>7</v>
      </c>
      <c r="B192" s="20"/>
      <c r="C192" s="20"/>
      <c r="D192" s="20"/>
      <c r="E192" s="18"/>
    </row>
    <row r="193" spans="1:5" ht="15.95" customHeight="1" x14ac:dyDescent="0.25">
      <c r="A193" s="101" t="s">
        <v>41</v>
      </c>
      <c r="B193" s="15"/>
      <c r="C193" s="15"/>
      <c r="D193" s="15"/>
    </row>
    <row r="194" spans="1:5" ht="26.25" thickBot="1" x14ac:dyDescent="0.3">
      <c r="A194" s="21"/>
      <c r="B194" s="21" t="s">
        <v>5</v>
      </c>
      <c r="C194" s="22" t="s">
        <v>24</v>
      </c>
      <c r="D194" s="21" t="s">
        <v>6</v>
      </c>
    </row>
    <row r="195" spans="1:5" ht="17.100000000000001" customHeight="1" thickBot="1" x14ac:dyDescent="0.3">
      <c r="A195" s="23" t="s">
        <v>9</v>
      </c>
      <c r="B195" s="93"/>
      <c r="C195" s="93"/>
      <c r="D195" s="93"/>
    </row>
    <row r="196" spans="1:5" ht="17.100000000000001" customHeight="1" thickBot="1" x14ac:dyDescent="0.3">
      <c r="A196" s="23" t="s">
        <v>9</v>
      </c>
      <c r="B196" s="93"/>
      <c r="C196" s="93"/>
      <c r="D196" s="93"/>
    </row>
    <row r="197" spans="1:5" ht="17.100000000000001" customHeight="1" thickBot="1" x14ac:dyDescent="0.3">
      <c r="A197" s="23" t="s">
        <v>9</v>
      </c>
      <c r="B197" s="93"/>
      <c r="C197" s="93"/>
      <c r="D197" s="93"/>
    </row>
    <row r="198" spans="1:5" ht="17.100000000000001" customHeight="1" thickBot="1" x14ac:dyDescent="0.3">
      <c r="A198" s="23" t="s">
        <v>9</v>
      </c>
      <c r="B198" s="93"/>
      <c r="C198" s="93"/>
      <c r="D198" s="93"/>
    </row>
    <row r="199" spans="1:5" ht="17.100000000000001" customHeight="1" thickBot="1" x14ac:dyDescent="0.3">
      <c r="A199" s="23" t="s">
        <v>9</v>
      </c>
      <c r="B199" s="93"/>
      <c r="C199" s="93"/>
      <c r="D199" s="93"/>
    </row>
    <row r="200" spans="1:5" ht="17.100000000000001" customHeight="1" thickBot="1" x14ac:dyDescent="0.3">
      <c r="A200" s="23" t="s">
        <v>9</v>
      </c>
      <c r="B200" s="93"/>
      <c r="C200" s="93"/>
      <c r="D200" s="93"/>
    </row>
    <row r="201" spans="1:5" ht="17.100000000000001" customHeight="1" thickBot="1" x14ac:dyDescent="0.3">
      <c r="A201" s="23" t="s">
        <v>9</v>
      </c>
      <c r="B201" s="93"/>
      <c r="C201" s="93"/>
      <c r="D201" s="93"/>
    </row>
    <row r="202" spans="1:5" ht="17.100000000000001" customHeight="1" thickBot="1" x14ac:dyDescent="0.3">
      <c r="A202" s="23" t="s">
        <v>9</v>
      </c>
      <c r="B202" s="93"/>
      <c r="C202" s="93"/>
      <c r="D202" s="93"/>
    </row>
    <row r="203" spans="1:5" ht="17.100000000000001" customHeight="1" thickBot="1" x14ac:dyDescent="0.3">
      <c r="A203" s="23" t="s">
        <v>9</v>
      </c>
      <c r="B203" s="93"/>
      <c r="C203" s="93"/>
      <c r="D203" s="93"/>
      <c r="E203" s="24"/>
    </row>
    <row r="204" spans="1:5" ht="16.5" customHeight="1" thickBot="1" x14ac:dyDescent="0.3">
      <c r="A204" s="25" t="s">
        <v>9</v>
      </c>
      <c r="B204" s="93"/>
      <c r="C204" s="93"/>
      <c r="D204" s="93"/>
      <c r="E204" s="26" t="s">
        <v>14</v>
      </c>
    </row>
    <row r="205" spans="1:5" ht="17.100000000000001" customHeight="1" x14ac:dyDescent="0.25">
      <c r="A205" s="27" t="s">
        <v>28</v>
      </c>
      <c r="B205" s="28">
        <f>SUM(B195:B204)</f>
        <v>0</v>
      </c>
      <c r="C205" s="28">
        <f t="shared" ref="C205:D205" si="5">SUM(C195:C204)</f>
        <v>0</v>
      </c>
      <c r="D205" s="28">
        <f t="shared" si="5"/>
        <v>0</v>
      </c>
      <c r="E205" s="39">
        <f>SUM(B205:D205)</f>
        <v>0</v>
      </c>
    </row>
    <row r="206" spans="1:5" ht="17.100000000000001" customHeight="1" x14ac:dyDescent="0.25">
      <c r="A206" s="27" t="s">
        <v>37</v>
      </c>
      <c r="B206" s="30" t="e">
        <f>B205/C186</f>
        <v>#DIV/0!</v>
      </c>
      <c r="C206" s="30" t="e">
        <f>C205/C186</f>
        <v>#DIV/0!</v>
      </c>
      <c r="D206" s="30" t="e">
        <f>D205/C186</f>
        <v>#DIV/0!</v>
      </c>
      <c r="E206" s="41" t="e">
        <f>E205/C186</f>
        <v>#DIV/0!</v>
      </c>
    </row>
    <row r="207" spans="1:5" ht="17.100000000000001" customHeight="1" x14ac:dyDescent="0.25">
      <c r="A207" s="27" t="s">
        <v>40</v>
      </c>
      <c r="B207" s="30" t="e">
        <f>(B205*2)/C187</f>
        <v>#DIV/0!</v>
      </c>
      <c r="C207" s="30" t="e">
        <f>(C205*2)/C187</f>
        <v>#DIV/0!</v>
      </c>
      <c r="D207" s="30" t="e">
        <f>(D205*2)/C187</f>
        <v>#DIV/0!</v>
      </c>
      <c r="E207" s="41" t="e">
        <f>(E205*2)/C187</f>
        <v>#DIV/0!</v>
      </c>
    </row>
    <row r="208" spans="1:5" ht="17.100000000000001" customHeight="1" x14ac:dyDescent="0.25">
      <c r="A208" s="27" t="s">
        <v>31</v>
      </c>
      <c r="B208" s="42" t="e">
        <f>(B205/C188)*1000</f>
        <v>#DIV/0!</v>
      </c>
      <c r="C208" s="42" t="e">
        <f>(C205/C188)*1000</f>
        <v>#DIV/0!</v>
      </c>
      <c r="D208" s="42" t="e">
        <f>(D205/C188)*1000</f>
        <v>#DIV/0!</v>
      </c>
      <c r="E208" s="39" t="e">
        <f>(E205/C188)*1000</f>
        <v>#DIV/0!</v>
      </c>
    </row>
    <row r="209" spans="1:5" ht="17.100000000000001" customHeight="1" x14ac:dyDescent="0.25">
      <c r="A209" s="27" t="s">
        <v>32</v>
      </c>
      <c r="B209" s="42" t="e">
        <f>(B205/C189)*1000</f>
        <v>#DIV/0!</v>
      </c>
      <c r="C209" s="42" t="e">
        <f>(C205/C189)*1000</f>
        <v>#DIV/0!</v>
      </c>
      <c r="D209" s="42" t="e">
        <f>(D205/C189)*1000</f>
        <v>#DIV/0!</v>
      </c>
      <c r="E209" s="35" t="e">
        <f>(E205/C189)*1000</f>
        <v>#DIV/0!</v>
      </c>
    </row>
    <row r="210" spans="1:5" ht="17.100000000000001" customHeight="1" x14ac:dyDescent="0.25">
      <c r="A210" s="27"/>
      <c r="B210" s="36"/>
      <c r="C210" s="36"/>
      <c r="D210" s="36"/>
    </row>
    <row r="211" spans="1:5" ht="17.100000000000001" customHeight="1" x14ac:dyDescent="0.25">
      <c r="A211" s="27"/>
      <c r="B211" s="36"/>
      <c r="C211" s="36"/>
      <c r="D211" s="36"/>
    </row>
    <row r="212" spans="1:5" ht="17.100000000000001" customHeight="1" x14ac:dyDescent="0.25">
      <c r="A212" s="102" t="s">
        <v>42</v>
      </c>
      <c r="B212" s="36"/>
      <c r="C212" s="36"/>
      <c r="D212" s="36"/>
    </row>
    <row r="213" spans="1:5" ht="14.25" x14ac:dyDescent="0.2">
      <c r="E213" s="37" t="s">
        <v>25</v>
      </c>
    </row>
    <row r="215" spans="1:5" ht="16.5" thickBot="1" x14ac:dyDescent="0.3">
      <c r="A215" s="8" t="s">
        <v>12</v>
      </c>
      <c r="B215" s="10"/>
      <c r="C215" s="10"/>
      <c r="D215" s="10"/>
      <c r="E215" s="11"/>
    </row>
    <row r="216" spans="1:5" ht="15.75" thickBot="1" x14ac:dyDescent="0.3">
      <c r="A216" s="12" t="s">
        <v>13</v>
      </c>
      <c r="B216" s="1"/>
      <c r="C216" s="15"/>
      <c r="D216" s="15"/>
    </row>
    <row r="217" spans="1:5" x14ac:dyDescent="0.25">
      <c r="A217" s="15"/>
      <c r="B217" s="15"/>
      <c r="C217" s="15"/>
      <c r="D217" s="15"/>
    </row>
    <row r="218" spans="1:5" x14ac:dyDescent="0.25">
      <c r="A218" s="16" t="s">
        <v>44</v>
      </c>
      <c r="B218" s="17"/>
      <c r="C218" s="17"/>
      <c r="D218" s="17"/>
      <c r="E218" s="18"/>
    </row>
    <row r="219" spans="1:5" ht="15.75" thickBot="1" x14ac:dyDescent="0.3">
      <c r="A219" s="103" t="s">
        <v>43</v>
      </c>
      <c r="B219" s="15"/>
      <c r="C219" s="15"/>
      <c r="D219" s="15"/>
    </row>
    <row r="220" spans="1:5" ht="17.100000000000001" customHeight="1" thickBot="1" x14ac:dyDescent="0.3">
      <c r="A220" s="110" t="s">
        <v>8</v>
      </c>
      <c r="B220" s="110"/>
      <c r="C220" s="94"/>
      <c r="D220" s="15"/>
    </row>
    <row r="221" spans="1:5" ht="17.100000000000001" customHeight="1" thickBot="1" x14ac:dyDescent="0.3">
      <c r="A221" s="110" t="s">
        <v>10</v>
      </c>
      <c r="B221" s="111"/>
      <c r="C221" s="95"/>
      <c r="D221" s="15"/>
    </row>
    <row r="222" spans="1:5" ht="17.100000000000001" customHeight="1" thickBot="1" x14ac:dyDescent="0.3">
      <c r="A222" s="112" t="s">
        <v>29</v>
      </c>
      <c r="B222" s="112"/>
      <c r="C222" s="95"/>
      <c r="D222" s="15"/>
    </row>
    <row r="223" spans="1:5" ht="17.100000000000001" customHeight="1" thickBot="1" x14ac:dyDescent="0.3">
      <c r="A223" s="112" t="s">
        <v>30</v>
      </c>
      <c r="B223" s="112"/>
      <c r="C223" s="94"/>
      <c r="D223" s="15"/>
    </row>
    <row r="224" spans="1:5" ht="15.95" customHeight="1" x14ac:dyDescent="0.25">
      <c r="A224" s="15"/>
      <c r="B224" s="15"/>
      <c r="C224" s="15"/>
      <c r="D224" s="15"/>
    </row>
    <row r="225" spans="1:5" ht="15.95" customHeight="1" x14ac:dyDescent="0.25">
      <c r="A225" s="15"/>
      <c r="B225" s="15"/>
      <c r="C225" s="15"/>
      <c r="D225" s="15"/>
    </row>
    <row r="226" spans="1:5" ht="15.95" customHeight="1" x14ac:dyDescent="0.25">
      <c r="A226" s="16" t="s">
        <v>7</v>
      </c>
      <c r="B226" s="20"/>
      <c r="C226" s="20"/>
      <c r="D226" s="20"/>
      <c r="E226" s="18"/>
    </row>
    <row r="227" spans="1:5" ht="15.95" customHeight="1" x14ac:dyDescent="0.25">
      <c r="A227" s="101" t="s">
        <v>41</v>
      </c>
      <c r="B227" s="15"/>
      <c r="C227" s="15"/>
      <c r="D227" s="15"/>
    </row>
    <row r="228" spans="1:5" ht="26.25" thickBot="1" x14ac:dyDescent="0.3">
      <c r="A228" s="21"/>
      <c r="B228" s="21" t="s">
        <v>5</v>
      </c>
      <c r="C228" s="22" t="s">
        <v>24</v>
      </c>
      <c r="D228" s="21" t="s">
        <v>6</v>
      </c>
    </row>
    <row r="229" spans="1:5" ht="17.100000000000001" customHeight="1" thickBot="1" x14ac:dyDescent="0.3">
      <c r="A229" s="23" t="s">
        <v>9</v>
      </c>
      <c r="B229" s="93"/>
      <c r="C229" s="93"/>
      <c r="D229" s="93"/>
    </row>
    <row r="230" spans="1:5" ht="17.100000000000001" customHeight="1" thickBot="1" x14ac:dyDescent="0.3">
      <c r="A230" s="23" t="s">
        <v>9</v>
      </c>
      <c r="B230" s="93"/>
      <c r="C230" s="93"/>
      <c r="D230" s="93"/>
    </row>
    <row r="231" spans="1:5" ht="17.100000000000001" customHeight="1" thickBot="1" x14ac:dyDescent="0.3">
      <c r="A231" s="23" t="s">
        <v>9</v>
      </c>
      <c r="B231" s="93"/>
      <c r="C231" s="93"/>
      <c r="D231" s="93"/>
    </row>
    <row r="232" spans="1:5" ht="17.100000000000001" customHeight="1" thickBot="1" x14ac:dyDescent="0.3">
      <c r="A232" s="23" t="s">
        <v>9</v>
      </c>
      <c r="B232" s="93"/>
      <c r="C232" s="93"/>
      <c r="D232" s="93"/>
    </row>
    <row r="233" spans="1:5" ht="17.100000000000001" customHeight="1" thickBot="1" x14ac:dyDescent="0.3">
      <c r="A233" s="23" t="s">
        <v>9</v>
      </c>
      <c r="B233" s="93"/>
      <c r="C233" s="93"/>
      <c r="D233" s="93"/>
    </row>
    <row r="234" spans="1:5" ht="17.100000000000001" customHeight="1" thickBot="1" x14ac:dyDescent="0.3">
      <c r="A234" s="23" t="s">
        <v>9</v>
      </c>
      <c r="B234" s="93"/>
      <c r="C234" s="93"/>
      <c r="D234" s="93"/>
    </row>
    <row r="235" spans="1:5" ht="17.100000000000001" customHeight="1" thickBot="1" x14ac:dyDescent="0.3">
      <c r="A235" s="23" t="s">
        <v>9</v>
      </c>
      <c r="B235" s="93"/>
      <c r="C235" s="93"/>
      <c r="D235" s="93"/>
    </row>
    <row r="236" spans="1:5" ht="17.100000000000001" customHeight="1" thickBot="1" x14ac:dyDescent="0.3">
      <c r="A236" s="23" t="s">
        <v>9</v>
      </c>
      <c r="B236" s="93"/>
      <c r="C236" s="93"/>
      <c r="D236" s="93"/>
    </row>
    <row r="237" spans="1:5" ht="17.100000000000001" customHeight="1" thickBot="1" x14ac:dyDescent="0.3">
      <c r="A237" s="23" t="s">
        <v>9</v>
      </c>
      <c r="B237" s="93"/>
      <c r="C237" s="93"/>
      <c r="D237" s="93"/>
      <c r="E237" s="24"/>
    </row>
    <row r="238" spans="1:5" ht="16.5" customHeight="1" thickBot="1" x14ac:dyDescent="0.3">
      <c r="A238" s="25" t="s">
        <v>9</v>
      </c>
      <c r="B238" s="93"/>
      <c r="C238" s="93"/>
      <c r="D238" s="93"/>
      <c r="E238" s="26" t="s">
        <v>14</v>
      </c>
    </row>
    <row r="239" spans="1:5" ht="17.100000000000001" customHeight="1" x14ac:dyDescent="0.25">
      <c r="A239" s="27" t="s">
        <v>28</v>
      </c>
      <c r="B239" s="28">
        <f>SUM(B229:B238)</f>
        <v>0</v>
      </c>
      <c r="C239" s="28">
        <f t="shared" ref="C239:D239" si="6">SUM(C229:C238)</f>
        <v>0</v>
      </c>
      <c r="D239" s="28">
        <f t="shared" si="6"/>
        <v>0</v>
      </c>
      <c r="E239" s="39">
        <f>SUM(B239:D239)</f>
        <v>0</v>
      </c>
    </row>
    <row r="240" spans="1:5" ht="17.100000000000001" customHeight="1" x14ac:dyDescent="0.25">
      <c r="A240" s="27" t="s">
        <v>37</v>
      </c>
      <c r="B240" s="40" t="e">
        <f>B239/C220</f>
        <v>#DIV/0!</v>
      </c>
      <c r="C240" s="40" t="e">
        <f>C239/C220</f>
        <v>#DIV/0!</v>
      </c>
      <c r="D240" s="40" t="e">
        <f>D239/C220</f>
        <v>#DIV/0!</v>
      </c>
      <c r="E240" s="41" t="e">
        <f>E239/C220</f>
        <v>#DIV/0!</v>
      </c>
    </row>
    <row r="241" spans="1:5" ht="17.100000000000001" customHeight="1" x14ac:dyDescent="0.25">
      <c r="A241" s="27" t="s">
        <v>40</v>
      </c>
      <c r="B241" s="40" t="e">
        <f>(B239*2)/C221</f>
        <v>#DIV/0!</v>
      </c>
      <c r="C241" s="40" t="e">
        <f>(C239*2)/C221</f>
        <v>#DIV/0!</v>
      </c>
      <c r="D241" s="40" t="e">
        <f>(D239*2)/C221</f>
        <v>#DIV/0!</v>
      </c>
      <c r="E241" s="41" t="e">
        <f>(E239*2)/C221</f>
        <v>#DIV/0!</v>
      </c>
    </row>
    <row r="242" spans="1:5" ht="17.100000000000001" customHeight="1" x14ac:dyDescent="0.25">
      <c r="A242" s="27" t="s">
        <v>31</v>
      </c>
      <c r="B242" s="42" t="e">
        <f>(B239/C222)*1000</f>
        <v>#DIV/0!</v>
      </c>
      <c r="C242" s="42" t="e">
        <f>(C239/C222)*1000</f>
        <v>#DIV/0!</v>
      </c>
      <c r="D242" s="42" t="e">
        <f>(D239/C222)*1000</f>
        <v>#DIV/0!</v>
      </c>
      <c r="E242" s="39" t="e">
        <f>(E239/C222)*1000</f>
        <v>#DIV/0!</v>
      </c>
    </row>
    <row r="243" spans="1:5" ht="17.100000000000001" customHeight="1" x14ac:dyDescent="0.25">
      <c r="A243" s="27" t="s">
        <v>32</v>
      </c>
      <c r="B243" s="42" t="e">
        <f>(B239/C223)*1000</f>
        <v>#DIV/0!</v>
      </c>
      <c r="C243" s="42" t="e">
        <f>(C239/C223)*1000</f>
        <v>#DIV/0!</v>
      </c>
      <c r="D243" s="42" t="e">
        <f>(D239/C223)*1000</f>
        <v>#DIV/0!</v>
      </c>
      <c r="E243" s="35" t="e">
        <f>(E239/C223)*1000</f>
        <v>#DIV/0!</v>
      </c>
    </row>
    <row r="245" spans="1:5" x14ac:dyDescent="0.25">
      <c r="A245" s="102" t="s">
        <v>42</v>
      </c>
    </row>
    <row r="246" spans="1:5" ht="14.25" x14ac:dyDescent="0.2">
      <c r="E246" s="37" t="s">
        <v>25</v>
      </c>
    </row>
  </sheetData>
  <sheetProtection algorithmName="SHA-512" hashValue="Oph24EMf08G5fk8HJc58cQ9zIkROpHAALIQIf4oRxOD7FW3XUVve5Czk4MQ+e+HzSsPpx0UOhLncgcZSF/7e8Q==" saltValue="rJjhn9t/+Z2tJwj7ai5DVw==" spinCount="100000" sheet="1" objects="1" scenarios="1"/>
  <mergeCells count="28">
    <mergeCell ref="A222:B222"/>
    <mergeCell ref="A223:B223"/>
    <mergeCell ref="A187:B187"/>
    <mergeCell ref="A188:B188"/>
    <mergeCell ref="A189:B189"/>
    <mergeCell ref="A220:B220"/>
    <mergeCell ref="A221:B221"/>
    <mergeCell ref="A119:B119"/>
    <mergeCell ref="A120:B120"/>
    <mergeCell ref="A121:B121"/>
    <mergeCell ref="A155:B155"/>
    <mergeCell ref="A186:B186"/>
    <mergeCell ref="A152:B152"/>
    <mergeCell ref="A153:B153"/>
    <mergeCell ref="A154:B154"/>
    <mergeCell ref="A84:B84"/>
    <mergeCell ref="A85:B85"/>
    <mergeCell ref="A86:B86"/>
    <mergeCell ref="A87:B87"/>
    <mergeCell ref="A118:B118"/>
    <mergeCell ref="A51:B51"/>
    <mergeCell ref="A52:B52"/>
    <mergeCell ref="A53:B53"/>
    <mergeCell ref="A16:B16"/>
    <mergeCell ref="A18:B18"/>
    <mergeCell ref="A19:B19"/>
    <mergeCell ref="A17:B17"/>
    <mergeCell ref="A50:B50"/>
  </mergeCells>
  <hyperlinks>
    <hyperlink ref="A2" location="'Eintragen der Messwerte'!A44" display="Tag 1"/>
    <hyperlink ref="A3" location="'Eintragen der Messwerte'!A76" display="Tag 2"/>
    <hyperlink ref="A4" location="'Eintragen der Messwerte'!A111" display="Tag 3"/>
    <hyperlink ref="A5" location="'Eintragen der Messwerte'!A145" display="Tag 4"/>
    <hyperlink ref="A6" location="'Eintragen der Messwerte'!A179" display="Tag 5"/>
    <hyperlink ref="A8" location="'Eintragen der Messwerte'!A247" display="Tag 7"/>
    <hyperlink ref="E43" location="'Eintragen der Messwerte'!A1" display="zurück"/>
    <hyperlink ref="E77" location="'Eintragen der Messwerte'!A1" display="zurück"/>
    <hyperlink ref="E111" location="'Eintragen der Messwerte'!A1" display="zurück"/>
    <hyperlink ref="E145" location="'Eintragen der Messwerte'!A1" display="zurück"/>
    <hyperlink ref="E179" location="'Eintragen der Messwerte'!A1" display="zurück"/>
    <hyperlink ref="E213" location="'Eintragen der Messwerte'!A1" display="zurück"/>
    <hyperlink ref="E246" location="'Eintragen der Messwerte'!A1" display="zurück"/>
    <hyperlink ref="A7" location="'Eintragen der Messwerte'!A213" display="Tag 6"/>
  </hyperlinks>
  <pageMargins left="0.7" right="0.7" top="0.78740157499999996" bottom="0.78740157499999996" header="0.3" footer="0.3"/>
  <pageSetup paperSize="9" scale="87" orientation="landscape" r:id="rId1"/>
  <rowBreaks count="2" manualBreakCount="2">
    <brk id="42" max="4" man="1"/>
    <brk id="7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61"/>
  <sheetViews>
    <sheetView showGridLines="0" zoomScale="90" zoomScaleNormal="90" workbookViewId="0">
      <selection activeCell="A18" sqref="A18"/>
    </sheetView>
  </sheetViews>
  <sheetFormatPr baseColWidth="10" defaultRowHeight="14.25" x14ac:dyDescent="0.2"/>
  <cols>
    <col min="1" max="1" width="52.625" style="44" customWidth="1"/>
    <col min="2" max="9" width="16.625" style="44" customWidth="1"/>
    <col min="10" max="12" width="15.625" style="44" customWidth="1"/>
    <col min="13" max="16384" width="11" style="44"/>
  </cols>
  <sheetData>
    <row r="2" spans="1:10" ht="18" x14ac:dyDescent="0.25">
      <c r="A2" s="2" t="s">
        <v>20</v>
      </c>
    </row>
    <row r="4" spans="1:10" ht="21.75" customHeight="1" x14ac:dyDescent="0.2">
      <c r="A4" s="49"/>
      <c r="B4" s="50">
        <f>'Eintragen der Messwerte'!B12</f>
        <v>0</v>
      </c>
      <c r="C4" s="51">
        <f>'Eintragen der Messwerte'!B46</f>
        <v>0</v>
      </c>
      <c r="D4" s="51">
        <f>'Eintragen der Messwerte'!B80</f>
        <v>0</v>
      </c>
      <c r="E4" s="51">
        <f>'Eintragen der Messwerte'!B114</f>
        <v>0</v>
      </c>
      <c r="F4" s="51">
        <f>'Eintragen der Messwerte'!B148</f>
        <v>0</v>
      </c>
      <c r="G4" s="51">
        <f>'Eintragen der Messwerte'!B182</f>
        <v>0</v>
      </c>
      <c r="H4" s="51">
        <f>'Eintragen der Messwerte'!B216</f>
        <v>0</v>
      </c>
      <c r="I4" s="52" t="s">
        <v>14</v>
      </c>
    </row>
    <row r="5" spans="1:10" ht="15" x14ac:dyDescent="0.25">
      <c r="A5" s="53" t="s">
        <v>15</v>
      </c>
      <c r="B5" s="54">
        <f>'Eintragen der Messwerte'!E35</f>
        <v>0</v>
      </c>
      <c r="C5" s="55">
        <f>'Eintragen der Messwerte'!E69</f>
        <v>0</v>
      </c>
      <c r="D5" s="55">
        <f>'Eintragen der Messwerte'!E103</f>
        <v>0</v>
      </c>
      <c r="E5" s="55">
        <f>'Eintragen der Messwerte'!E137</f>
        <v>0</v>
      </c>
      <c r="F5" s="55">
        <f>'Eintragen der Messwerte'!E171</f>
        <v>0</v>
      </c>
      <c r="G5" s="55">
        <f>'Eintragen der Messwerte'!E205</f>
        <v>0</v>
      </c>
      <c r="H5" s="56">
        <f>'Eintragen der Messwerte'!E239</f>
        <v>0</v>
      </c>
      <c r="I5" s="57">
        <f>SUM(B5:H5)</f>
        <v>0</v>
      </c>
    </row>
    <row r="6" spans="1:10" ht="15" x14ac:dyDescent="0.2">
      <c r="A6" s="58" t="s">
        <v>16</v>
      </c>
      <c r="B6" s="59">
        <f>'Eintragen der Messwerte'!B35</f>
        <v>0</v>
      </c>
      <c r="C6" s="60">
        <f>'Eintragen der Messwerte'!B69</f>
        <v>0</v>
      </c>
      <c r="D6" s="60">
        <f>'Eintragen der Messwerte'!B103</f>
        <v>0</v>
      </c>
      <c r="E6" s="60">
        <f>'Eintragen der Messwerte'!B137</f>
        <v>0</v>
      </c>
      <c r="F6" s="60">
        <f>'Eintragen der Messwerte'!B171</f>
        <v>0</v>
      </c>
      <c r="G6" s="60">
        <f>'Eintragen der Messwerte'!B205</f>
        <v>0</v>
      </c>
      <c r="H6" s="61">
        <f>'Eintragen der Messwerte'!B239</f>
        <v>0</v>
      </c>
      <c r="I6" s="57">
        <f>SUM(B6:H6)</f>
        <v>0</v>
      </c>
    </row>
    <row r="7" spans="1:10" ht="15" x14ac:dyDescent="0.2">
      <c r="A7" s="58" t="s">
        <v>17</v>
      </c>
      <c r="B7" s="59">
        <f>'Eintragen der Messwerte'!C35</f>
        <v>0</v>
      </c>
      <c r="C7" s="60">
        <f>'Eintragen der Messwerte'!C69</f>
        <v>0</v>
      </c>
      <c r="D7" s="60">
        <f>'Eintragen der Messwerte'!C103</f>
        <v>0</v>
      </c>
      <c r="E7" s="60">
        <f>'Eintragen der Messwerte'!C137</f>
        <v>0</v>
      </c>
      <c r="F7" s="60">
        <f>'Eintragen der Messwerte'!C171</f>
        <v>0</v>
      </c>
      <c r="G7" s="60">
        <f>'Eintragen der Messwerte'!C205</f>
        <v>0</v>
      </c>
      <c r="H7" s="61">
        <f>'Eintragen der Messwerte'!C239</f>
        <v>0</v>
      </c>
      <c r="I7" s="57">
        <f>SUM(B7:H7)</f>
        <v>0</v>
      </c>
    </row>
    <row r="8" spans="1:10" ht="15" x14ac:dyDescent="0.2">
      <c r="A8" s="62" t="s">
        <v>18</v>
      </c>
      <c r="B8" s="63">
        <f>'Eintragen der Messwerte'!D35</f>
        <v>0</v>
      </c>
      <c r="C8" s="64">
        <f>'Eintragen der Messwerte'!D69</f>
        <v>0</v>
      </c>
      <c r="D8" s="64">
        <f>'Eintragen der Messwerte'!D103</f>
        <v>0</v>
      </c>
      <c r="E8" s="64">
        <f>'Eintragen der Messwerte'!D137</f>
        <v>0</v>
      </c>
      <c r="F8" s="64">
        <f>'Eintragen der Messwerte'!D171</f>
        <v>0</v>
      </c>
      <c r="G8" s="64">
        <f>'Eintragen der Messwerte'!D205</f>
        <v>0</v>
      </c>
      <c r="H8" s="65">
        <f>'Eintragen der Messwerte'!D239</f>
        <v>0</v>
      </c>
      <c r="I8" s="66">
        <f>SUM(B8:H8)</f>
        <v>0</v>
      </c>
    </row>
    <row r="9" spans="1:10" s="71" customFormat="1" ht="15" x14ac:dyDescent="0.25">
      <c r="A9" s="67" t="s">
        <v>19</v>
      </c>
      <c r="B9" s="68">
        <f>'Eintragen der Messwerte'!C16</f>
        <v>0</v>
      </c>
      <c r="C9" s="69">
        <f>'Eintragen der Messwerte'!C50</f>
        <v>0</v>
      </c>
      <c r="D9" s="69">
        <f>'Eintragen der Messwerte'!C84</f>
        <v>0</v>
      </c>
      <c r="E9" s="69">
        <f>'Eintragen der Messwerte'!C118</f>
        <v>0</v>
      </c>
      <c r="F9" s="69">
        <f>'Eintragen der Messwerte'!C152</f>
        <v>0</v>
      </c>
      <c r="G9" s="69">
        <f>'Eintragen der Messwerte'!C186</f>
        <v>0</v>
      </c>
      <c r="H9" s="70">
        <f>'Eintragen der Messwerte'!C220</f>
        <v>0</v>
      </c>
      <c r="I9" s="79">
        <f>SUM(B9:H9)</f>
        <v>0</v>
      </c>
    </row>
    <row r="10" spans="1:10" ht="15" x14ac:dyDescent="0.2">
      <c r="A10" s="72" t="s">
        <v>26</v>
      </c>
      <c r="B10" s="73" t="e">
        <f>B5/B9</f>
        <v>#DIV/0!</v>
      </c>
      <c r="C10" s="74" t="e">
        <f>C5/C9</f>
        <v>#DIV/0!</v>
      </c>
      <c r="D10" s="74" t="e">
        <f>D5/D9</f>
        <v>#DIV/0!</v>
      </c>
      <c r="E10" s="74" t="e">
        <f>E5/E9</f>
        <v>#DIV/0!</v>
      </c>
      <c r="F10" s="74" t="e">
        <f>F5/F9</f>
        <v>#DIV/0!</v>
      </c>
      <c r="G10" s="74" t="e">
        <f t="shared" ref="G10:H10" si="0">G5/G9</f>
        <v>#DIV/0!</v>
      </c>
      <c r="H10" s="74" t="e">
        <f t="shared" si="0"/>
        <v>#DIV/0!</v>
      </c>
      <c r="I10" s="75" t="e">
        <f>I5/I9</f>
        <v>#DIV/0!</v>
      </c>
    </row>
    <row r="11" spans="1:10" ht="15" x14ac:dyDescent="0.25">
      <c r="A11" s="76" t="s">
        <v>21</v>
      </c>
      <c r="B11" s="77">
        <f>'Eintragen der Messwerte'!C17</f>
        <v>0</v>
      </c>
      <c r="C11" s="78">
        <f>'Eintragen der Messwerte'!C51</f>
        <v>0</v>
      </c>
      <c r="D11" s="78">
        <f>'Eintragen der Messwerte'!C85</f>
        <v>0</v>
      </c>
      <c r="E11" s="78">
        <f>'Eintragen der Messwerte'!C119</f>
        <v>0</v>
      </c>
      <c r="F11" s="78">
        <f>'Eintragen der Messwerte'!C153</f>
        <v>0</v>
      </c>
      <c r="G11" s="78">
        <f>'Eintragen der Messwerte'!C187</f>
        <v>0</v>
      </c>
      <c r="H11" s="78">
        <f>'Eintragen der Messwerte'!C221</f>
        <v>0</v>
      </c>
      <c r="I11" s="79">
        <f>SUM(B11:H11)</f>
        <v>0</v>
      </c>
    </row>
    <row r="12" spans="1:10" ht="15" x14ac:dyDescent="0.2">
      <c r="A12" s="100" t="s">
        <v>39</v>
      </c>
      <c r="B12" s="73" t="e">
        <f t="shared" ref="B12:I12" si="1">(B5*2)/B11</f>
        <v>#DIV/0!</v>
      </c>
      <c r="C12" s="99" t="e">
        <f t="shared" si="1"/>
        <v>#DIV/0!</v>
      </c>
      <c r="D12" s="99" t="e">
        <f t="shared" si="1"/>
        <v>#DIV/0!</v>
      </c>
      <c r="E12" s="99" t="e">
        <f t="shared" si="1"/>
        <v>#DIV/0!</v>
      </c>
      <c r="F12" s="99" t="e">
        <f t="shared" si="1"/>
        <v>#DIV/0!</v>
      </c>
      <c r="G12" s="99" t="e">
        <f t="shared" si="1"/>
        <v>#DIV/0!</v>
      </c>
      <c r="H12" s="99" t="e">
        <f t="shared" si="1"/>
        <v>#DIV/0!</v>
      </c>
      <c r="I12" s="75" t="e">
        <f t="shared" si="1"/>
        <v>#DIV/0!</v>
      </c>
    </row>
    <row r="13" spans="1:10" s="71" customFormat="1" ht="18" customHeight="1" x14ac:dyDescent="0.25">
      <c r="A13" s="80" t="s">
        <v>22</v>
      </c>
      <c r="B13" s="81">
        <f>'Eintragen der Messwerte'!C18</f>
        <v>0</v>
      </c>
      <c r="C13" s="56">
        <f>'Eintragen der Messwerte'!C52</f>
        <v>0</v>
      </c>
      <c r="D13" s="56">
        <f>'Eintragen der Messwerte'!C86</f>
        <v>0</v>
      </c>
      <c r="E13" s="56">
        <f>'Eintragen der Messwerte'!C120</f>
        <v>0</v>
      </c>
      <c r="F13" s="56">
        <f>'Eintragen der Messwerte'!C154</f>
        <v>0</v>
      </c>
      <c r="G13" s="56">
        <f>'Eintragen der Messwerte'!C188</f>
        <v>0</v>
      </c>
      <c r="H13" s="56">
        <f>'Eintragen der Messwerte'!C222</f>
        <v>0</v>
      </c>
      <c r="I13" s="57">
        <f>SUM(B13:H13)</f>
        <v>0</v>
      </c>
    </row>
    <row r="14" spans="1:10" ht="15" x14ac:dyDescent="0.2">
      <c r="A14" s="82" t="s">
        <v>33</v>
      </c>
      <c r="B14" s="83" t="e">
        <f>(B5/B13)*1000</f>
        <v>#DIV/0!</v>
      </c>
      <c r="C14" s="84" t="e">
        <f>(C5/C13)*1000</f>
        <v>#DIV/0!</v>
      </c>
      <c r="D14" s="84" t="e">
        <f>(D5/D13)*1000</f>
        <v>#DIV/0!</v>
      </c>
      <c r="E14" s="84" t="e">
        <f t="shared" ref="E14:H14" si="2">(E5/E13)*1000</f>
        <v>#DIV/0!</v>
      </c>
      <c r="F14" s="84" t="e">
        <f t="shared" si="2"/>
        <v>#DIV/0!</v>
      </c>
      <c r="G14" s="84" t="e">
        <f t="shared" si="2"/>
        <v>#DIV/0!</v>
      </c>
      <c r="H14" s="85" t="e">
        <f t="shared" si="2"/>
        <v>#DIV/0!</v>
      </c>
      <c r="I14" s="86" t="e">
        <f>(I5/I13)*1000</f>
        <v>#DIV/0!</v>
      </c>
      <c r="J14" s="87"/>
    </row>
    <row r="15" spans="1:10" s="71" customFormat="1" ht="15" x14ac:dyDescent="0.25">
      <c r="A15" s="67" t="s">
        <v>23</v>
      </c>
      <c r="B15" s="81">
        <f>'Eintragen der Messwerte'!C19</f>
        <v>0</v>
      </c>
      <c r="C15" s="56">
        <f>'Eintragen der Messwerte'!C53</f>
        <v>0</v>
      </c>
      <c r="D15" s="56">
        <f>'Eintragen der Messwerte'!C87</f>
        <v>0</v>
      </c>
      <c r="E15" s="56">
        <f>'Eintragen der Messwerte'!C121</f>
        <v>0</v>
      </c>
      <c r="F15" s="56">
        <f>'Eintragen der Messwerte'!C155</f>
        <v>0</v>
      </c>
      <c r="G15" s="56">
        <f>'Eintragen der Messwerte'!C189</f>
        <v>0</v>
      </c>
      <c r="H15" s="56">
        <f>'Eintragen der Messwerte'!C223</f>
        <v>0</v>
      </c>
      <c r="I15" s="79">
        <f>SUM(B15:H15)</f>
        <v>0</v>
      </c>
    </row>
    <row r="16" spans="1:10" ht="15" x14ac:dyDescent="0.2">
      <c r="A16" s="72" t="s">
        <v>34</v>
      </c>
      <c r="B16" s="83" t="e">
        <f>(B5/B15)*1000</f>
        <v>#DIV/0!</v>
      </c>
      <c r="C16" s="84" t="e">
        <f t="shared" ref="C16:H16" si="3">(C5/C15)*1000</f>
        <v>#DIV/0!</v>
      </c>
      <c r="D16" s="84" t="e">
        <f t="shared" si="3"/>
        <v>#DIV/0!</v>
      </c>
      <c r="E16" s="84" t="e">
        <f t="shared" si="3"/>
        <v>#DIV/0!</v>
      </c>
      <c r="F16" s="84" t="e">
        <f t="shared" si="3"/>
        <v>#DIV/0!</v>
      </c>
      <c r="G16" s="84" t="e">
        <f t="shared" si="3"/>
        <v>#DIV/0!</v>
      </c>
      <c r="H16" s="85" t="e">
        <f t="shared" si="3"/>
        <v>#DIV/0!</v>
      </c>
      <c r="I16" s="88" t="e">
        <f>(I5/I15)*1000</f>
        <v>#DIV/0!</v>
      </c>
    </row>
    <row r="17" spans="1:9" ht="15" x14ac:dyDescent="0.2">
      <c r="A17" s="89"/>
      <c r="B17" s="90"/>
      <c r="C17" s="90"/>
      <c r="D17" s="90"/>
      <c r="E17" s="90"/>
      <c r="F17" s="90"/>
      <c r="G17" s="90"/>
      <c r="H17" s="90"/>
      <c r="I17" s="91"/>
    </row>
    <row r="18" spans="1:9" x14ac:dyDescent="0.2">
      <c r="B18" s="92"/>
    </row>
    <row r="19" spans="1:9" x14ac:dyDescent="0.2">
      <c r="B19" s="92"/>
    </row>
    <row r="20" spans="1:9" x14ac:dyDescent="0.2">
      <c r="B20" s="92"/>
    </row>
    <row r="21" spans="1:9" x14ac:dyDescent="0.2">
      <c r="B21" s="92"/>
    </row>
    <row r="22" spans="1:9" x14ac:dyDescent="0.2">
      <c r="B22" s="92"/>
    </row>
    <row r="23" spans="1:9" x14ac:dyDescent="0.2">
      <c r="B23" s="92"/>
    </row>
    <row r="24" spans="1:9" x14ac:dyDescent="0.2">
      <c r="B24" s="92"/>
    </row>
    <row r="25" spans="1:9" x14ac:dyDescent="0.2">
      <c r="B25" s="92"/>
    </row>
    <row r="26" spans="1:9" x14ac:dyDescent="0.2">
      <c r="B26" s="92"/>
    </row>
    <row r="27" spans="1:9" x14ac:dyDescent="0.2">
      <c r="B27" s="92"/>
    </row>
    <row r="28" spans="1:9" x14ac:dyDescent="0.2">
      <c r="B28" s="92"/>
    </row>
    <row r="29" spans="1:9" x14ac:dyDescent="0.2">
      <c r="B29" s="92"/>
    </row>
    <row r="30" spans="1:9" x14ac:dyDescent="0.2">
      <c r="B30" s="92"/>
    </row>
    <row r="31" spans="1:9" x14ac:dyDescent="0.2">
      <c r="B31" s="92"/>
    </row>
    <row r="32" spans="1:9" x14ac:dyDescent="0.2">
      <c r="B32" s="92"/>
    </row>
    <row r="33" spans="2:2" x14ac:dyDescent="0.2">
      <c r="B33" s="92"/>
    </row>
    <row r="34" spans="2:2" x14ac:dyDescent="0.2">
      <c r="B34" s="92"/>
    </row>
    <row r="35" spans="2:2" x14ac:dyDescent="0.2">
      <c r="B35" s="92"/>
    </row>
    <row r="36" spans="2:2" x14ac:dyDescent="0.2">
      <c r="B36" s="92"/>
    </row>
    <row r="37" spans="2:2" x14ac:dyDescent="0.2">
      <c r="B37" s="92"/>
    </row>
    <row r="38" spans="2:2" x14ac:dyDescent="0.2">
      <c r="B38" s="92"/>
    </row>
    <row r="39" spans="2:2" x14ac:dyDescent="0.2">
      <c r="B39" s="92"/>
    </row>
    <row r="40" spans="2:2" x14ac:dyDescent="0.2">
      <c r="B40" s="92"/>
    </row>
    <row r="41" spans="2:2" x14ac:dyDescent="0.2">
      <c r="B41" s="92"/>
    </row>
    <row r="42" spans="2:2" x14ac:dyDescent="0.2">
      <c r="B42" s="92"/>
    </row>
    <row r="43" spans="2:2" x14ac:dyDescent="0.2">
      <c r="B43" s="92"/>
    </row>
    <row r="44" spans="2:2" x14ac:dyDescent="0.2">
      <c r="B44" s="92"/>
    </row>
    <row r="45" spans="2:2" x14ac:dyDescent="0.2">
      <c r="B45" s="92"/>
    </row>
    <row r="46" spans="2:2" x14ac:dyDescent="0.2">
      <c r="B46" s="92"/>
    </row>
    <row r="47" spans="2:2" x14ac:dyDescent="0.2">
      <c r="B47" s="92"/>
    </row>
    <row r="48" spans="2:2" x14ac:dyDescent="0.2">
      <c r="B48" s="92"/>
    </row>
    <row r="49" spans="2:5" x14ac:dyDescent="0.2">
      <c r="B49" s="92"/>
    </row>
    <row r="50" spans="2:5" x14ac:dyDescent="0.2">
      <c r="B50" s="92"/>
    </row>
    <row r="51" spans="2:5" x14ac:dyDescent="0.2">
      <c r="B51" s="92"/>
    </row>
    <row r="52" spans="2:5" x14ac:dyDescent="0.2">
      <c r="B52" s="92"/>
    </row>
    <row r="53" spans="2:5" x14ac:dyDescent="0.2">
      <c r="B53" s="92"/>
    </row>
    <row r="54" spans="2:5" x14ac:dyDescent="0.2">
      <c r="B54" s="92"/>
    </row>
    <row r="61" spans="2:5" x14ac:dyDescent="0.2">
      <c r="E61" s="92"/>
    </row>
  </sheetData>
  <sheetProtection algorithmName="SHA-512" hashValue="xsGDWG5AnG+FMLbL1wHhK8P7A1EzN3/1W7SAwFCuDEsmstjA/mSi/jkkrBeuE+FCCPSGWCgMh5JAQLg49p6DOg==" saltValue="F0Uo9RaDijYfzrcteNH9SQ==" spinCount="100000" sheet="1" objects="1" scenarios="1"/>
  <pageMargins left="0.70866141732283472" right="0.70866141732283472" top="0.78740157480314965" bottom="0.78740157480314965" header="0.31496062992125984" footer="0.31496062992125984"/>
  <pageSetup paperSize="9" scale="59" fitToHeight="2" orientation="landscape" r:id="rId1"/>
  <rowBreaks count="1" manualBreakCount="1">
    <brk id="50" max="9"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Kurzinfo</vt:lpstr>
      <vt:lpstr>Eintragen der Messwerte</vt:lpstr>
      <vt:lpstr>Auswertung der Messwoche</vt:lpstr>
      <vt:lpstr>'Auswertung der Messwoche'!Druckbereich</vt:lpstr>
      <vt:lpstr>'Eintragen der Messwerte'!Druckbereich</vt:lpstr>
      <vt:lpstr>Kurzinfo!Druckbereich</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isun Linda Niepagenkemper</dc:creator>
  <cp:lastModifiedBy>isun Linda</cp:lastModifiedBy>
  <cp:lastPrinted>2016-06-09T13:18:38Z</cp:lastPrinted>
  <dcterms:created xsi:type="dcterms:W3CDTF">2016-06-03T10:08:29Z</dcterms:created>
  <dcterms:modified xsi:type="dcterms:W3CDTF">2016-08-04T12:33:45Z</dcterms:modified>
</cp:coreProperties>
</file>